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21\Dropbox\23.全国コミュニティ財団協会\■トヨタ財団\2015年度ガイドライン策定\"/>
    </mc:Choice>
  </mc:AlternateContent>
  <bookViews>
    <workbookView xWindow="0" yWindow="0" windowWidth="19200" windowHeight="7650" activeTab="2"/>
  </bookViews>
  <sheets>
    <sheet name="ガイドライン表紙" sheetId="9" r:id="rId1"/>
    <sheet name="ガイドライン策定にあたって" sheetId="8" r:id="rId2"/>
    <sheet name="組織統治" sheetId="3" r:id="rId3"/>
    <sheet name="財務会計" sheetId="7" r:id="rId4"/>
    <sheet name="戦略評価助成" sheetId="1" r:id="rId5"/>
    <sheet name="結果" sheetId="10" r:id="rId6"/>
  </sheets>
  <definedNames>
    <definedName name="_ftn1" localSheetId="2">組織統治!$E$10</definedName>
    <definedName name="_ftn2" localSheetId="2">組織統治!$E$11</definedName>
    <definedName name="_ftn3" localSheetId="2">組織統治!$E$12</definedName>
    <definedName name="_ftn4" localSheetId="2">組織統治!$E$13</definedName>
    <definedName name="_ftn5" localSheetId="2">組織統治!$E$14</definedName>
    <definedName name="_ftn6" localSheetId="2">組織統治!$E$15</definedName>
    <definedName name="_ftnref3" localSheetId="2">組織統治!$E$5</definedName>
    <definedName name="_ftnref4" localSheetId="2">組織統治!#REF!</definedName>
    <definedName name="_xlnm.Print_Area" localSheetId="1">ガイドライン策定にあたって!$A$1:$I$31</definedName>
    <definedName name="_xlnm.Print_Area" localSheetId="0">ガイドライン表紙!$A$1:$A$54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0" l="1"/>
  <c r="G26" i="10" s="1"/>
  <c r="E27" i="10"/>
  <c r="G27" i="10" s="1"/>
  <c r="E28" i="10"/>
  <c r="G28" i="10" s="1"/>
  <c r="E29" i="10"/>
  <c r="G29" i="10" s="1"/>
  <c r="E30" i="10"/>
  <c r="G30" i="10" s="1"/>
  <c r="E31" i="10"/>
  <c r="G31" i="10" s="1"/>
  <c r="E32" i="10"/>
  <c r="G32" i="10" s="1"/>
  <c r="E25" i="10"/>
  <c r="G25" i="10" s="1"/>
  <c r="E24" i="10"/>
  <c r="G24" i="10" s="1"/>
  <c r="E23" i="10"/>
  <c r="G23" i="10" s="1"/>
  <c r="J16" i="10"/>
  <c r="J23" i="10"/>
  <c r="J3" i="10"/>
  <c r="E20" i="10"/>
  <c r="G20" i="10" s="1"/>
  <c r="E19" i="10"/>
  <c r="G19" i="10" s="1"/>
  <c r="E18" i="10"/>
  <c r="G18" i="10" s="1"/>
  <c r="E17" i="10"/>
  <c r="G17" i="10" s="1"/>
  <c r="E16" i="10"/>
  <c r="G16" i="10" s="1"/>
  <c r="E8" i="10"/>
  <c r="G8" i="10" s="1"/>
  <c r="E10" i="10"/>
  <c r="G10" i="10" s="1"/>
  <c r="G3" i="10"/>
  <c r="E13" i="10"/>
  <c r="G13" i="10" s="1"/>
  <c r="E12" i="10"/>
  <c r="G12" i="10" s="1"/>
  <c r="E11" i="10"/>
  <c r="G11" i="10" s="1"/>
  <c r="E9" i="10"/>
  <c r="G9" i="10" s="1"/>
  <c r="G7" i="10"/>
  <c r="E6" i="10"/>
  <c r="G6" i="10" s="1"/>
  <c r="E5" i="10"/>
  <c r="G5" i="10" s="1"/>
  <c r="E4" i="10"/>
  <c r="G4" i="10" s="1"/>
  <c r="I23" i="10" l="1"/>
  <c r="K23" i="10" s="1"/>
  <c r="I3" i="10"/>
  <c r="K3" i="10" s="1"/>
  <c r="I16" i="10"/>
  <c r="K16" i="10" s="1"/>
  <c r="C17" i="10"/>
  <c r="C18" i="10" s="1"/>
  <c r="C19" i="10" s="1"/>
  <c r="C20" i="10" s="1"/>
  <c r="C62" i="1"/>
  <c r="C26" i="7"/>
  <c r="C36" i="3"/>
  <c r="A26" i="3" l="1"/>
  <c r="A28" i="3" s="1"/>
  <c r="A32" i="3" s="1"/>
  <c r="D6" i="3"/>
  <c r="D7" i="3" s="1"/>
  <c r="D8" i="3" s="1"/>
  <c r="D9" i="3" s="1"/>
  <c r="D10" i="3" s="1"/>
  <c r="D19" i="7"/>
  <c r="A9" i="1"/>
  <c r="A15" i="1" s="1"/>
  <c r="A23" i="1" s="1"/>
  <c r="A27" i="1" s="1"/>
  <c r="A31" i="1" s="1"/>
  <c r="A40" i="1" s="1"/>
  <c r="A50" i="1" s="1"/>
  <c r="A54" i="1" s="1"/>
  <c r="A59" i="1" s="1"/>
  <c r="D5" i="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5" i="7"/>
  <c r="D6" i="7" s="1"/>
  <c r="D7" i="7" s="1"/>
  <c r="D8" i="7" s="1"/>
  <c r="D9" i="7" s="1"/>
  <c r="D10" i="7" s="1"/>
  <c r="D11" i="7" s="1"/>
  <c r="A11" i="7"/>
  <c r="A15" i="7" s="1"/>
  <c r="A19" i="7" s="1"/>
  <c r="A23" i="7" s="1"/>
  <c r="A6" i="3"/>
  <c r="A11" i="3" s="1"/>
  <c r="A13" i="3" s="1"/>
  <c r="A15" i="3" s="1"/>
  <c r="A17" i="3" s="1"/>
  <c r="A20" i="3" s="1"/>
  <c r="A23" i="3" s="1"/>
  <c r="D5" i="3"/>
  <c r="D11" i="3" l="1"/>
  <c r="D12" i="3" s="1"/>
  <c r="D13" i="3" s="1"/>
  <c r="D14" i="3" s="1"/>
  <c r="D12" i="7"/>
  <c r="D13" i="7" l="1"/>
  <c r="D14" i="7" s="1"/>
  <c r="D15" i="7" s="1"/>
  <c r="D16" i="7" s="1"/>
  <c r="D17" i="7" s="1"/>
  <c r="D18" i="7" s="1"/>
  <c r="D20" i="7"/>
  <c r="D21" i="7" s="1"/>
  <c r="D22" i="7" s="1"/>
  <c r="D15" i="3"/>
  <c r="D16" i="3" s="1"/>
  <c r="D17" i="3" s="1"/>
  <c r="D18" i="3" s="1"/>
  <c r="D19" i="3" s="1"/>
  <c r="D20" i="3" s="1"/>
  <c r="D21" i="3" s="1"/>
  <c r="D22" i="3" s="1"/>
  <c r="D23" i="3" s="1"/>
  <c r="D24" i="3" s="1"/>
  <c r="D25" i="3" s="1"/>
  <c r="D26" i="3" s="1"/>
  <c r="D27" i="3" s="1"/>
  <c r="D28" i="3" s="1"/>
  <c r="D29" i="3" s="1"/>
  <c r="D30" i="3" s="1"/>
  <c r="D31" i="3" s="1"/>
  <c r="D32" i="3" s="1"/>
  <c r="D33" i="3" s="1"/>
  <c r="D34" i="3" s="1"/>
  <c r="D35" i="3" s="1"/>
  <c r="D23" i="7" l="1"/>
  <c r="D24" i="7" s="1"/>
  <c r="D25" i="7" s="1"/>
</calcChain>
</file>

<file path=xl/sharedStrings.xml><?xml version="1.0" encoding="utf-8"?>
<sst xmlns="http://schemas.openxmlformats.org/spreadsheetml/2006/main" count="228" uniqueCount="209">
  <si>
    <t>通報窓口の設置</t>
    <phoneticPr fontId="2"/>
  </si>
  <si>
    <t>1. 組織統治と執行体制</t>
    <rPh sb="8" eb="10">
      <t>シッコウ</t>
    </rPh>
    <rPh sb="10" eb="12">
      <t>タイセイ</t>
    </rPh>
    <phoneticPr fontId="2"/>
  </si>
  <si>
    <t>監査体制</t>
    <phoneticPr fontId="2"/>
  </si>
  <si>
    <t>規約・規定類の整備</t>
    <phoneticPr fontId="2"/>
  </si>
  <si>
    <t>リスク管理</t>
    <phoneticPr fontId="2"/>
  </si>
  <si>
    <t>情報管理</t>
    <phoneticPr fontId="2"/>
  </si>
  <si>
    <t>法定事項の遵守</t>
    <phoneticPr fontId="2"/>
  </si>
  <si>
    <t>理事会の役割</t>
    <phoneticPr fontId="2"/>
  </si>
  <si>
    <t>事務局の機能</t>
    <phoneticPr fontId="2"/>
  </si>
  <si>
    <t>大項目</t>
    <rPh sb="0" eb="3">
      <t>ダイコウモク</t>
    </rPh>
    <phoneticPr fontId="2"/>
  </si>
  <si>
    <t>項目</t>
    <rPh sb="0" eb="2">
      <t>コウモク</t>
    </rPh>
    <phoneticPr fontId="2"/>
  </si>
  <si>
    <t>実施内容（記述）</t>
    <rPh sb="0" eb="2">
      <t>ジッシ</t>
    </rPh>
    <rPh sb="2" eb="4">
      <t>ナイヨウ</t>
    </rPh>
    <rPh sb="5" eb="7">
      <t>キジュツ</t>
    </rPh>
    <phoneticPr fontId="2"/>
  </si>
  <si>
    <t>チェック</t>
    <phoneticPr fontId="2"/>
  </si>
  <si>
    <t>No.</t>
    <phoneticPr fontId="2"/>
  </si>
  <si>
    <t>役員報酬を決定する仕組みが定められているか</t>
    <phoneticPr fontId="2"/>
  </si>
  <si>
    <t>助成等による支援先の選考過程に関して、役員の関与や制限事項が検討され、明文化されているか</t>
    <phoneticPr fontId="2"/>
  </si>
  <si>
    <t>監事は、業務監査及び会計監査に役割分担がなされているか</t>
    <phoneticPr fontId="2"/>
  </si>
  <si>
    <t>定期的な監査業務がなされ、監査結果が理事会や評議員会で報告されているか</t>
    <phoneticPr fontId="2"/>
  </si>
  <si>
    <t>　　　</t>
    <phoneticPr fontId="2"/>
  </si>
  <si>
    <t>通報の窓口・方法はウェブサイトなどで公開しているか</t>
    <phoneticPr fontId="2"/>
  </si>
  <si>
    <t>外部からの通報やクレームを役員・職員と共有する機会を設けているか</t>
    <phoneticPr fontId="2"/>
  </si>
  <si>
    <t>職員からの内部通報の仕組みや相談体制が周知されているか</t>
    <phoneticPr fontId="2"/>
  </si>
  <si>
    <t>法令で必要な就業規則が定められているか</t>
    <phoneticPr fontId="2"/>
  </si>
  <si>
    <t>組織運営上必要な、給与規程、経理規程、旅費規程、支援先の決定にかかる規程、個人情報の保護、文書管理規定の定めがあるか</t>
    <phoneticPr fontId="2"/>
  </si>
  <si>
    <t>経理規程については、現金の管理、預金通帳や銀行印の管理等、資金管理に関する規程が詳細に定められているか</t>
    <phoneticPr fontId="2"/>
  </si>
  <si>
    <t>保護すべき情報の種類・範囲、対象が明文化されているか</t>
    <phoneticPr fontId="2"/>
  </si>
  <si>
    <t>保護すべき情報の、アクセス権の管理などの規程が明文化されているか</t>
    <phoneticPr fontId="2"/>
  </si>
  <si>
    <t>保護すべき情報や文書の取扱、保存と廃棄、電子データのバックアップに関する運用規程が明文化されているか</t>
    <phoneticPr fontId="2"/>
  </si>
  <si>
    <t>自然災害等の緊急事態発生時の対応策として、連絡や意思決定にかかる対応を定めた規程があるか</t>
    <phoneticPr fontId="2"/>
  </si>
  <si>
    <t>賠償責任保険などの加入または検討しているか</t>
    <phoneticPr fontId="2"/>
  </si>
  <si>
    <r>
      <t xml:space="preserve">以下の労務・人事分野に関する法令の遵守にかかる対応がとられているか
</t>
    </r>
    <r>
      <rPr>
        <sz val="8"/>
        <color theme="1"/>
        <rFont val="HGPｺﾞｼｯｸM"/>
        <family val="3"/>
        <charset val="128"/>
      </rPr>
      <t>就業規則の策定、雇用時の雇用契約書の締結、残業と休暇に関する取り決め、旅費規程、給与規程の策定、労働保険（雇用保険・労災保険）の加入、任意の社会保険（健康保険と厚生年金）の検討</t>
    </r>
    <rPh sb="3" eb="5">
      <t>ロウム</t>
    </rPh>
    <rPh sb="6" eb="8">
      <t>ジンジ</t>
    </rPh>
    <rPh sb="8" eb="10">
      <t>ブンヤ</t>
    </rPh>
    <rPh sb="11" eb="12">
      <t>カン</t>
    </rPh>
    <phoneticPr fontId="2"/>
  </si>
  <si>
    <r>
      <t xml:space="preserve">以下の税務分野に関する法令の遵守にかかる対応がとられているか
</t>
    </r>
    <r>
      <rPr>
        <sz val="8"/>
        <color theme="1"/>
        <rFont val="HGPｺﾞｼｯｸM"/>
        <family val="3"/>
        <charset val="128"/>
      </rPr>
      <t>法人の設立届・個人事業の開設届・給与事務所等の開設届等、諸官庁に必要書類が提出されているか、所得税・法人税・消費税等の適正な税額計算と申告が可能な体制が整備されているか</t>
    </r>
    <rPh sb="3" eb="5">
      <t>ゼイム</t>
    </rPh>
    <rPh sb="5" eb="7">
      <t>ブンヤ</t>
    </rPh>
    <rPh sb="8" eb="9">
      <t>カン</t>
    </rPh>
    <phoneticPr fontId="2"/>
  </si>
  <si>
    <r>
      <t xml:space="preserve">以下の会計の法令の遵守にかかる対応がとられているか
</t>
    </r>
    <r>
      <rPr>
        <sz val="8"/>
        <color theme="1"/>
        <rFont val="HGPｺﾞｼｯｸM"/>
        <family val="3"/>
        <charset val="128"/>
      </rPr>
      <t>決算書として、活動計算書、収支計算書、貸借対照表、注記、財産目録が作成され、監事監査を受けているか</t>
    </r>
    <rPh sb="3" eb="5">
      <t>カイケイ</t>
    </rPh>
    <phoneticPr fontId="2"/>
  </si>
  <si>
    <r>
      <t xml:space="preserve">以下の所轄庁報告に関する法令の遵守にかかる対応がとられているか
</t>
    </r>
    <r>
      <rPr>
        <sz val="8"/>
        <color theme="1"/>
        <rFont val="HGPｺﾞｼｯｸM"/>
        <family val="3"/>
        <charset val="128"/>
      </rPr>
      <t>事業計画、並びに事業報告について適切な時期に、必要な書類の作成、報告がなされているか。</t>
    </r>
    <rPh sb="3" eb="6">
      <t>ショカツチョウ</t>
    </rPh>
    <rPh sb="6" eb="8">
      <t>ホウコク</t>
    </rPh>
    <rPh sb="9" eb="10">
      <t>カン</t>
    </rPh>
    <phoneticPr fontId="2"/>
  </si>
  <si>
    <t>理事が、コミュニティ財団と理事会の役割について知る機会を設けているか</t>
    <phoneticPr fontId="2"/>
  </si>
  <si>
    <t>資金調達を含む、組織としての計画策定から理事の巻き込みが行われ、達成目標や指標の確認がなされているか</t>
    <phoneticPr fontId="2"/>
  </si>
  <si>
    <t>事務局の役割や業務について明文化されているか</t>
    <phoneticPr fontId="2"/>
  </si>
  <si>
    <t>職員の業務分掌や職位ごとの権限が明確か</t>
    <phoneticPr fontId="2"/>
  </si>
  <si>
    <t>2．財務会計と情報公開</t>
    <rPh sb="2" eb="4">
      <t>ザイム</t>
    </rPh>
    <rPh sb="4" eb="6">
      <t>カイケイ</t>
    </rPh>
    <rPh sb="7" eb="9">
      <t>ジョウホウ</t>
    </rPh>
    <rPh sb="9" eb="11">
      <t>コウカイ</t>
    </rPh>
    <phoneticPr fontId="2"/>
  </si>
  <si>
    <t>会計基準・方針</t>
    <phoneticPr fontId="2"/>
  </si>
  <si>
    <t>会計実務</t>
    <phoneticPr fontId="2"/>
  </si>
  <si>
    <t>組織情報の公開</t>
    <rPh sb="2" eb="4">
      <t>ジョウホウ</t>
    </rPh>
    <rPh sb="5" eb="7">
      <t>コウカイ</t>
    </rPh>
    <phoneticPr fontId="2"/>
  </si>
  <si>
    <t>事業情報の公開</t>
    <rPh sb="2" eb="4">
      <t>ジョウホウ</t>
    </rPh>
    <rPh sb="5" eb="7">
      <t>コウカイ</t>
    </rPh>
    <phoneticPr fontId="2"/>
  </si>
  <si>
    <t>税の滞納はないか</t>
    <phoneticPr fontId="2"/>
  </si>
  <si>
    <t>情報公開をすべき対象や範囲等の方針のもと、運用されているか</t>
    <phoneticPr fontId="2"/>
  </si>
  <si>
    <t>組織概要（設立時期、代表者名、連絡先、連絡可能時間帯等）が公開されているか</t>
    <phoneticPr fontId="2"/>
  </si>
  <si>
    <t>役員名簿が公開、或いは適時の更新がされているか</t>
    <phoneticPr fontId="2"/>
  </si>
  <si>
    <t>事業報告書、決算財務諸表が公開されているか</t>
    <phoneticPr fontId="2"/>
  </si>
  <si>
    <t>寄付者や支援者に対する報告は、適切な方法で開示・報告されているか。</t>
    <phoneticPr fontId="2"/>
  </si>
  <si>
    <r>
      <t xml:space="preserve">資金助成などの際に、公開すべき情報の指針などに基づき、必要な情報が公開されているか。
</t>
    </r>
    <r>
      <rPr>
        <sz val="8"/>
        <color theme="1"/>
        <rFont val="HGPｺﾞｼｯｸM"/>
        <family val="3"/>
        <charset val="128"/>
      </rPr>
      <t>・募集要項、申請締切、応募方法、問い合わせ先、必要書類、結果の連絡方法と時期等</t>
    </r>
    <phoneticPr fontId="2"/>
  </si>
  <si>
    <t>助成金情報や事業の開始・終了など、適切な時期に公開されているか</t>
    <phoneticPr fontId="2"/>
  </si>
  <si>
    <t>地域戦略</t>
    <phoneticPr fontId="2"/>
  </si>
  <si>
    <t>コミュニティの特性を理解したうえで数年後のコミュニティのビジョン（あるべき姿）を掲げているか</t>
    <phoneticPr fontId="2"/>
  </si>
  <si>
    <t>コミュニティ戦略のなかで、持続可能な地域づくりにつながる成果目標になっているか（経済的・社会的・環境的な観点で）</t>
    <phoneticPr fontId="2"/>
  </si>
  <si>
    <t>ロードマップを定めているか</t>
    <phoneticPr fontId="2"/>
  </si>
  <si>
    <t>ロードマップに期限や数値目標は入っているか</t>
    <phoneticPr fontId="2"/>
  </si>
  <si>
    <t>ビジョンを社会に発信し、共有する場を設けているか</t>
    <phoneticPr fontId="2"/>
  </si>
  <si>
    <t>地域を構成する産官学民のプレイヤーの存在と役割（特定・課題・強み）が見えているか</t>
    <phoneticPr fontId="2"/>
  </si>
  <si>
    <t>課題に関するデータを集め、整理し、活かしているか</t>
    <phoneticPr fontId="2"/>
  </si>
  <si>
    <t>世の中の動向（人的・年齢構成等の資源）を把握しているか</t>
    <phoneticPr fontId="2"/>
  </si>
  <si>
    <t>コミュニティの人口構成を把握しているか</t>
    <phoneticPr fontId="2"/>
  </si>
  <si>
    <t>コミュニティの課題を解決した際に見込める効果を想定しているか</t>
    <phoneticPr fontId="2"/>
  </si>
  <si>
    <t>地域の自然、文化、慣習等を把握しているか</t>
    <phoneticPr fontId="2"/>
  </si>
  <si>
    <t>収集したデータを統計的に処理し活用しているか</t>
    <phoneticPr fontId="2"/>
  </si>
  <si>
    <t>把握した課題を定性的・定量的に可視化し発信しているか</t>
    <phoneticPr fontId="2"/>
  </si>
  <si>
    <t>コミュニティのビジョンを達成するため、ステークホルダーに行動を促しているか</t>
    <phoneticPr fontId="2"/>
  </si>
  <si>
    <t>ステークホルダーと必要に応じて関係性を築けているか</t>
    <phoneticPr fontId="2"/>
  </si>
  <si>
    <t>地域の資源を結びつけるための取り組み（場づくりや情報発信等）を行っているか</t>
    <phoneticPr fontId="2"/>
  </si>
  <si>
    <t>多様な属性（性別・職種・背景）の人々が参画するネットワークを構築しているか</t>
    <phoneticPr fontId="2"/>
  </si>
  <si>
    <t>寄付者の数を増やそうとしているか</t>
    <phoneticPr fontId="2"/>
  </si>
  <si>
    <t>特定の寄付者に依拠していないか</t>
    <phoneticPr fontId="2"/>
  </si>
  <si>
    <t>寄付者の意向を汲もうとしているか</t>
    <phoneticPr fontId="2"/>
  </si>
  <si>
    <t>寄付者の喜びを社会に発信しているか</t>
    <phoneticPr fontId="2"/>
  </si>
  <si>
    <t>連携（ネットワーク）</t>
    <phoneticPr fontId="2"/>
  </si>
  <si>
    <t>資金調達と
寄付者への対応</t>
    <phoneticPr fontId="2"/>
  </si>
  <si>
    <t>コミュニティの状況と
課題の把握
・可視化・発信</t>
    <phoneticPr fontId="2"/>
  </si>
  <si>
    <t>助成先となる団体が掲げる目的や課題に対して、組織として決定が行われ内部共有されているか</t>
    <rPh sb="0" eb="2">
      <t>ジョセイ</t>
    </rPh>
    <rPh sb="2" eb="3">
      <t>サキ</t>
    </rPh>
    <phoneticPr fontId="2"/>
  </si>
  <si>
    <t>助成先となる団体が課題解決型の団体なのかどうか見定めているか</t>
    <rPh sb="23" eb="25">
      <t>ミサダ</t>
    </rPh>
    <phoneticPr fontId="2"/>
  </si>
  <si>
    <t>助成先となる団体は説明責任を果たすだけの情報開示がなされており、またその事務能力があるか</t>
    <phoneticPr fontId="2"/>
  </si>
  <si>
    <t>選考の際、助成事業の実施体制を確認したか</t>
    <rPh sb="0" eb="2">
      <t>センコウ</t>
    </rPh>
    <rPh sb="3" eb="4">
      <t>サイ</t>
    </rPh>
    <phoneticPr fontId="2"/>
  </si>
  <si>
    <t>助成先となる団体は当事者の代弁者となっているか</t>
    <phoneticPr fontId="2"/>
  </si>
  <si>
    <t>選考の際、不採択先へ理由を伝えているか</t>
    <phoneticPr fontId="2"/>
  </si>
  <si>
    <t>選考の際、申請団体と選考段階からコミュニケーションを取っているか</t>
    <phoneticPr fontId="2"/>
  </si>
  <si>
    <t>選考の際、申請団体の財政状況を確認したか</t>
    <phoneticPr fontId="2"/>
  </si>
  <si>
    <t>選考の際、申請団体のこれまでの課題解決に関する成果を確認したか</t>
    <phoneticPr fontId="2"/>
  </si>
  <si>
    <t>助成先は明確な成果指標を設定しているか</t>
    <phoneticPr fontId="2"/>
  </si>
  <si>
    <t>助成先は役職員やボランティアなど伴走者とともに寄付目標額を設定しているか</t>
  </si>
  <si>
    <t>助成先の成果指標は数値化されているか</t>
    <phoneticPr fontId="2"/>
  </si>
  <si>
    <t>助成先は成果の定義の仕方をコミュニティに対して伝えられるか</t>
    <phoneticPr fontId="2"/>
  </si>
  <si>
    <t>助成事業の達成目標を助成先と合意できているか</t>
    <phoneticPr fontId="2"/>
  </si>
  <si>
    <t>助成事業のKPIを助成先と合意できているか</t>
    <phoneticPr fontId="2"/>
  </si>
  <si>
    <t>助成事業の実施中、助成先とのコミュニケーションを計画的（定期的）に行っているか</t>
    <rPh sb="0" eb="2">
      <t>ジョセイ</t>
    </rPh>
    <rPh sb="2" eb="4">
      <t>ジギョウ</t>
    </rPh>
    <rPh sb="5" eb="8">
      <t>ジッシチュウ</t>
    </rPh>
    <rPh sb="9" eb="11">
      <t>ジョセイ</t>
    </rPh>
    <phoneticPr fontId="2"/>
  </si>
  <si>
    <t>助成事業の実施中、その進捗を把握し、必要に応じて改善提案をしているか</t>
    <phoneticPr fontId="2"/>
  </si>
  <si>
    <t>助成事業の実施中、助成プログラムの成果を設定・評価しているか</t>
    <phoneticPr fontId="2"/>
  </si>
  <si>
    <t>助成事業の実施中、既存の価値観にとらわれず、革新的な手段・科学技術を用いて事業を支援しているか</t>
    <phoneticPr fontId="2"/>
  </si>
  <si>
    <t>助成事業の成果が他団体への波及効果を生み出すものであるかを評価しているか</t>
    <phoneticPr fontId="2"/>
  </si>
  <si>
    <t>助成先の課題解決に関する取り組みを社会に提示（約束）しているか</t>
    <phoneticPr fontId="2"/>
  </si>
  <si>
    <t>助成事業報告を受けているか（報告書・報告会）</t>
    <phoneticPr fontId="2"/>
  </si>
  <si>
    <t>助成先からの事業報告に加え、ヒアリング等を通じて成果を把握しているか</t>
    <phoneticPr fontId="2"/>
  </si>
  <si>
    <t>助成の成果を財団の資産として捉え、コミュニティへ波及させているか</t>
    <phoneticPr fontId="2"/>
  </si>
  <si>
    <t>助成先団体に対してファンドレイジング戦略を提案しているか</t>
    <phoneticPr fontId="2"/>
  </si>
  <si>
    <t>成果を出せる組織への成長を促しているか</t>
    <phoneticPr fontId="2"/>
  </si>
  <si>
    <t>地域資源（人・物・情報）の活用を提案しているか</t>
    <phoneticPr fontId="2"/>
  </si>
  <si>
    <t>自主財源率を高める方法を提案しているか</t>
    <phoneticPr fontId="2"/>
  </si>
  <si>
    <t>伴走支援</t>
    <phoneticPr fontId="2"/>
  </si>
  <si>
    <t>成果の可視化</t>
    <phoneticPr fontId="2"/>
  </si>
  <si>
    <t>助成先とともに、地域をより良く変えているか</t>
    <phoneticPr fontId="2"/>
  </si>
  <si>
    <t>助成先とコミュニティ財団は社会変革（維持含む）の成果を出せる存在だという社会的認知を得つつあるか</t>
    <phoneticPr fontId="2"/>
  </si>
  <si>
    <t>助成事業における失敗した結果を他者と共有しているか</t>
    <phoneticPr fontId="2"/>
  </si>
  <si>
    <t>資金助成先の選考</t>
    <rPh sb="0" eb="2">
      <t>シキン</t>
    </rPh>
    <rPh sb="2" eb="4">
      <t>ジョセイ</t>
    </rPh>
    <rPh sb="4" eb="5">
      <t>サキ</t>
    </rPh>
    <rPh sb="6" eb="8">
      <t>センコウ</t>
    </rPh>
    <phoneticPr fontId="2"/>
  </si>
  <si>
    <t>資金助成の実施</t>
    <rPh sb="0" eb="2">
      <t>シキン</t>
    </rPh>
    <rPh sb="2" eb="4">
      <t>ジョセイ</t>
    </rPh>
    <rPh sb="5" eb="7">
      <t>ジッシ</t>
    </rPh>
    <phoneticPr fontId="2"/>
  </si>
  <si>
    <t>資金助成の報告と成果</t>
    <rPh sb="0" eb="2">
      <t>シキン</t>
    </rPh>
    <rPh sb="2" eb="4">
      <t>ジョセイ</t>
    </rPh>
    <rPh sb="5" eb="7">
      <t>ホウコク</t>
    </rPh>
    <rPh sb="8" eb="10">
      <t>セイカ</t>
    </rPh>
    <phoneticPr fontId="2"/>
  </si>
  <si>
    <t>3．コミュニティ戦略をもった経営戦略と評価、助成</t>
    <rPh sb="8" eb="10">
      <t>センリャク</t>
    </rPh>
    <rPh sb="14" eb="16">
      <t>ケイエイ</t>
    </rPh>
    <rPh sb="16" eb="18">
      <t>センリャク</t>
    </rPh>
    <rPh sb="19" eb="21">
      <t>ヒョウカ</t>
    </rPh>
    <rPh sb="22" eb="24">
      <t>ジョセイ</t>
    </rPh>
    <phoneticPr fontId="2"/>
  </si>
  <si>
    <t>組織の３～５年後の目標を設定し、結果／成果／影響の数値目標を立てているか</t>
    <phoneticPr fontId="2"/>
  </si>
  <si>
    <t>事業の評価を年に１回は行っているか</t>
    <phoneticPr fontId="2"/>
  </si>
  <si>
    <t>助成プログラムの見直しを毎年行っているか</t>
    <phoneticPr fontId="2"/>
  </si>
  <si>
    <t>ガイドラインに沿って、年に１度セルフチェックをしているか</t>
    <phoneticPr fontId="2"/>
  </si>
  <si>
    <t>他の市民コミュニティ財団と相互にレビューする機会を３年に１度は設けているか</t>
    <phoneticPr fontId="2"/>
  </si>
  <si>
    <t>相互にチェックした評価の結果を共有（公開）しているか</t>
    <phoneticPr fontId="2"/>
  </si>
  <si>
    <t>計</t>
    <rPh sb="0" eb="1">
      <t>ケイ</t>
    </rPh>
    <phoneticPr fontId="2"/>
  </si>
  <si>
    <t>会計処理に関する規程と責任者が定められているか</t>
    <phoneticPr fontId="2"/>
  </si>
  <si>
    <t>会計処理に関する規定に基づいた運用、処理がなされているか</t>
    <phoneticPr fontId="2"/>
  </si>
  <si>
    <t>預金通帳と銀行印が別に管理されているか</t>
    <phoneticPr fontId="2"/>
  </si>
  <si>
    <t>経費と寄付の入金、助成金の支払など、預金口座の管理方針の策定と、実際の運用管理がなされているか</t>
    <phoneticPr fontId="2"/>
  </si>
  <si>
    <t>経費精算、人件費や謝金などの支払、並びに助成金の支払に関して、複数人による決裁権限に基づく処理がなされているか。</t>
    <phoneticPr fontId="2"/>
  </si>
  <si>
    <t>公益・非営利事業と、収益事業の区分は明確に処理がなされているか</t>
    <phoneticPr fontId="2"/>
  </si>
  <si>
    <t>現金支出入の抑制、キャッシュカードを作らない・使わないなど、牽制や管理が規程類に基づき着実に行われているか。</t>
    <phoneticPr fontId="2"/>
  </si>
  <si>
    <t>指定正味財産と一般正味財産の区分管理が導入されているか</t>
    <phoneticPr fontId="2"/>
  </si>
  <si>
    <t>助成金の支払、並びに経費の支払・精算に関する決裁の記録が管理されているか</t>
    <phoneticPr fontId="2"/>
  </si>
  <si>
    <t>支払の記録や証拠証憑の管理が、区分管理されているか</t>
    <phoneticPr fontId="2"/>
  </si>
  <si>
    <t>組織の全体を網羅した出納帳、並びに総勘定元帳、及び部門元帳が作成されているか</t>
    <phoneticPr fontId="2"/>
  </si>
  <si>
    <t>給与支払事務所登録は出されているか。</t>
    <phoneticPr fontId="2"/>
  </si>
  <si>
    <t>源泉所得税にかかる事務、納税は適切になされているか</t>
    <phoneticPr fontId="2"/>
  </si>
  <si>
    <t>税務に対して、適切なアドバイスや執行ができる体制が構築されているか</t>
    <phoneticPr fontId="2"/>
  </si>
  <si>
    <t>　そういった機運の高まりの一方で資金循環を担うコミュニティ財団は高い倫理観と自らの積極的な情報開示をベースとする運営の透明性などが求められます。地域で信頼され、寄付を信託して頂き、地域社会の社会変革を支えるためにはコミュニティ財団も不断の努力が必要です。このガイドラインは、コミュニティ財団が遵守すべき事項を明示し、コミュニティ財団の成長すべき道筋を示したものです。このガイドラインをそれぞれのコミュニティ財団が日常の運営において意識し、コミュニティ財団が多くの皆様からの寄付を原資に助成を行っていることに鑑み、より一層高い自己規律とアカウンタビリティを果たしていきたいと考えています。</t>
  </si>
  <si>
    <t>一般社団法人全国コミュニティ財団協会</t>
  </si>
  <si>
    <t>会長　深尾　昌峰</t>
  </si>
  <si>
    <t>　市民性をベースとした課題解決や支え合いはボランティア活動、NPOやソーシャルビジネス等を中心に私たちの社会にとって不可欠なものとなりました。多様な課題領域の中で活動によっては、受益者や制度によるコスト負担が難しいものも多くあり、寄付などの資金によって社会的に支えなければいけないものもあります。地域社会においてそれらの社会的な投資を促す存在として「市民コミュニティ財団」（以下、コミュニティ財団）が注目を集めています。コミュニティ財団は地域における資金循環が必要と考えた人々が自発的に設立し、幅広い皆さんからの寄付金を財源に運営されています。</t>
    <phoneticPr fontId="2"/>
  </si>
  <si>
    <t>　日本では2009年に京都地域創造基金が設立され、以降、全国にコミュニティ財団が設立され、NPOをはじめとする市民の活動に助成してきました。企業、地域金融機関、商店などをはじめとする地域の様々な主体と連携した地域の新たな資金循環の仕組みは、持続可能な地域社会を見据えると多くの可能性を示唆してくれます。</t>
    <phoneticPr fontId="2"/>
  </si>
  <si>
    <t>機関の構成</t>
    <rPh sb="0" eb="2">
      <t>キカン</t>
    </rPh>
    <phoneticPr fontId="2"/>
  </si>
  <si>
    <t>機関の選任・解任等
と報酬</t>
    <rPh sb="0" eb="2">
      <t>キカン</t>
    </rPh>
    <rPh sb="6" eb="8">
      <t>カイニン</t>
    </rPh>
    <rPh sb="8" eb="9">
      <t>ナド</t>
    </rPh>
    <phoneticPr fontId="2"/>
  </si>
  <si>
    <t>機関構成の方針が定款の目的及び事業に適合するように明文化されているか</t>
    <rPh sb="0" eb="2">
      <t>キカン</t>
    </rPh>
    <phoneticPr fontId="2"/>
  </si>
  <si>
    <t>役員の多様性（性別、年代、セクター、地域、職種）を確保し、 機動力、利害関係などを考慮した方針となっているか</t>
    <rPh sb="34" eb="36">
      <t>リガイ</t>
    </rPh>
    <rPh sb="36" eb="38">
      <t>カンケイ</t>
    </rPh>
    <phoneticPr fontId="2"/>
  </si>
  <si>
    <t>評議員、理事、監事の役職ごとの役割と関係が定義され、明文化されているか</t>
    <phoneticPr fontId="2"/>
  </si>
  <si>
    <t>役員の選任に関する規定が明文化されているか</t>
    <rPh sb="9" eb="11">
      <t>キテイ</t>
    </rPh>
    <phoneticPr fontId="2"/>
  </si>
  <si>
    <t>役員の解任・損害賠償請求に関する規定が定められているか</t>
    <phoneticPr fontId="2"/>
  </si>
  <si>
    <t>組織と役員との利益相反に関する定義や対処法に関する規定が定められているか</t>
    <rPh sb="0" eb="2">
      <t>ソシキ</t>
    </rPh>
    <rPh sb="3" eb="5">
      <t>ヤクイン</t>
    </rPh>
    <phoneticPr fontId="2"/>
  </si>
  <si>
    <t>評議委員会・理事会
の運営</t>
    <rPh sb="0" eb="2">
      <t>ヒョウギ</t>
    </rPh>
    <rPh sb="2" eb="5">
      <t>イインカイ</t>
    </rPh>
    <rPh sb="6" eb="9">
      <t>リジカイ</t>
    </rPh>
    <phoneticPr fontId="2"/>
  </si>
  <si>
    <r>
      <rPr>
        <sz val="7"/>
        <color theme="1"/>
        <rFont val="HGPｺﾞｼｯｸM"/>
        <family val="3"/>
        <charset val="128"/>
      </rPr>
      <t xml:space="preserve"> </t>
    </r>
    <r>
      <rPr>
        <sz val="9"/>
        <color theme="1"/>
        <rFont val="HGPｺﾞｼｯｸM"/>
        <family val="3"/>
        <charset val="128"/>
      </rPr>
      <t>評議員会及び理事会が、定款等に従って開催・運営され、議事録が整備・保管されているか</t>
    </r>
    <rPh sb="16" eb="17">
      <t>シタガ</t>
    </rPh>
    <phoneticPr fontId="2"/>
  </si>
  <si>
    <r>
      <t xml:space="preserve">監査対象となる項目についての検討がなされ、必要な項目が含まれているか
</t>
    </r>
    <r>
      <rPr>
        <sz val="8"/>
        <color theme="1"/>
        <rFont val="HGPｺﾞｼｯｸM"/>
        <family val="3"/>
        <charset val="128"/>
      </rPr>
      <t xml:space="preserve">
[監査項目 （主なもの）]
・理事の職務執行の監査
・計算書類などの監査
・事業の報告
・業務・財産の状況調査</t>
    </r>
    <rPh sb="24" eb="26">
      <t>コウモク</t>
    </rPh>
    <phoneticPr fontId="2"/>
  </si>
  <si>
    <r>
      <t xml:space="preserve">通報内容に関する対応手順、責任者などの取扱手順が明文化されているか
</t>
    </r>
    <r>
      <rPr>
        <sz val="8"/>
        <color theme="1"/>
        <rFont val="HGPｺﾞｼｯｸM"/>
        <family val="3"/>
        <charset val="128"/>
      </rPr>
      <t>※「通報」とは，公益通報（内部通報）だけでなく，外部からの通報（クレームを含む。）を含む。</t>
    </r>
    <phoneticPr fontId="2"/>
  </si>
  <si>
    <t>ガイドライン策定にあたって</t>
    <rPh sb="6" eb="8">
      <t>サクテイ</t>
    </rPh>
    <phoneticPr fontId="2"/>
  </si>
  <si>
    <t>コミュニティ財団の役割とガイドラインの意義</t>
    <rPh sb="6" eb="8">
      <t>ザイダン</t>
    </rPh>
    <rPh sb="9" eb="11">
      <t>ヤクワリ</t>
    </rPh>
    <rPh sb="19" eb="21">
      <t>イギ</t>
    </rPh>
    <phoneticPr fontId="2"/>
  </si>
  <si>
    <t>【ガイドラインの構成】</t>
    <phoneticPr fontId="2"/>
  </si>
  <si>
    <t>1 機関の構成</t>
    <phoneticPr fontId="2"/>
  </si>
  <si>
    <t>4 組織情報の公開</t>
    <phoneticPr fontId="2"/>
  </si>
  <si>
    <t>2．財務会計と情報公開</t>
    <phoneticPr fontId="2"/>
  </si>
  <si>
    <t>3．コミュニティ戦略をもった経営戦略と評価、助成</t>
    <phoneticPr fontId="2"/>
  </si>
  <si>
    <t>1 会計基準・方針</t>
    <phoneticPr fontId="2"/>
  </si>
  <si>
    <t xml:space="preserve">5 資金調達と寄付者への対応 </t>
  </si>
  <si>
    <t xml:space="preserve">6 資金助成先の選考 </t>
  </si>
  <si>
    <t xml:space="preserve">7 資金助成の実施 </t>
  </si>
  <si>
    <t xml:space="preserve">8 伴走支援 </t>
  </si>
  <si>
    <t xml:space="preserve">9 資金助成の報告と成果 </t>
  </si>
  <si>
    <t xml:space="preserve">10 成果の可視化 </t>
  </si>
  <si>
    <t>ガイドラインは３枚のチェックリストとなっており、その構成は以下のとおりです。</t>
    <rPh sb="29" eb="31">
      <t>イカ</t>
    </rPh>
    <phoneticPr fontId="2"/>
  </si>
  <si>
    <t>1．組織統治と執行体制</t>
    <phoneticPr fontId="2"/>
  </si>
  <si>
    <t>2 機関の選任・解任等と報酬</t>
    <phoneticPr fontId="2"/>
  </si>
  <si>
    <t>3 評議委員会・理事会の運営</t>
    <phoneticPr fontId="2"/>
  </si>
  <si>
    <t>4 理事会の役割</t>
    <phoneticPr fontId="2"/>
  </si>
  <si>
    <t>5 事務局の機能</t>
    <phoneticPr fontId="2"/>
  </si>
  <si>
    <t>6 監査体制</t>
    <phoneticPr fontId="2"/>
  </si>
  <si>
    <t>7 規約・規定類の整備</t>
    <phoneticPr fontId="2"/>
  </si>
  <si>
    <t>8 情報管理</t>
    <phoneticPr fontId="2"/>
  </si>
  <si>
    <t>9 リスク管理</t>
    <phoneticPr fontId="2"/>
  </si>
  <si>
    <t>10 法定事項の遵守</t>
    <phoneticPr fontId="2"/>
  </si>
  <si>
    <t xml:space="preserve">11 通報窓口の設置 </t>
    <phoneticPr fontId="2"/>
  </si>
  <si>
    <t xml:space="preserve">2 会計実務 </t>
    <phoneticPr fontId="2"/>
  </si>
  <si>
    <t>税務処理</t>
    <phoneticPr fontId="2"/>
  </si>
  <si>
    <t>3 税務処理</t>
    <phoneticPr fontId="2"/>
  </si>
  <si>
    <t xml:space="preserve">5 事業情報の公開 </t>
    <phoneticPr fontId="2"/>
  </si>
  <si>
    <t xml:space="preserve">1 地域戦略 </t>
    <phoneticPr fontId="2"/>
  </si>
  <si>
    <t xml:space="preserve">2 自組織の運営・事業評価 </t>
    <phoneticPr fontId="2"/>
  </si>
  <si>
    <t>自組織の運営と
事業評価</t>
    <rPh sb="0" eb="1">
      <t>ジ</t>
    </rPh>
    <rPh sb="10" eb="12">
      <t>ヒョウカ</t>
    </rPh>
    <phoneticPr fontId="2"/>
  </si>
  <si>
    <t xml:space="preserve">4 連携（ネットワーク） </t>
    <phoneticPr fontId="2"/>
  </si>
  <si>
    <t xml:space="preserve">3 コミュニティの状況と
　課題の把握・可視化・発信 </t>
    <phoneticPr fontId="2"/>
  </si>
  <si>
    <t>会計基準・方針</t>
  </si>
  <si>
    <t>会計実務</t>
  </si>
  <si>
    <t>税務処理</t>
  </si>
  <si>
    <t>組織情報の公開</t>
  </si>
  <si>
    <t>事業情報の公開</t>
  </si>
  <si>
    <t>理事会の役割</t>
  </si>
  <si>
    <t>事務局の機能</t>
  </si>
  <si>
    <t>監査体制</t>
  </si>
  <si>
    <t>規約・規定類の整備</t>
  </si>
  <si>
    <t>情報管理</t>
  </si>
  <si>
    <t>リスク管理</t>
  </si>
  <si>
    <t>法定事項の遵守</t>
  </si>
  <si>
    <t>通報窓口の設置</t>
  </si>
  <si>
    <t>地域戦略</t>
  </si>
  <si>
    <t>コミュニティの状況と
課題の把握
・可視化・発信</t>
  </si>
  <si>
    <t>連携（ネットワーク）</t>
  </si>
  <si>
    <t>資金調達と
寄付者への対応</t>
  </si>
  <si>
    <t>伴走支援</t>
  </si>
  <si>
    <t>成果の可視化</t>
  </si>
  <si>
    <t>チェック結果</t>
    <rPh sb="4" eb="6">
      <t>ケッカ</t>
    </rPh>
    <phoneticPr fontId="2"/>
  </si>
  <si>
    <t>組織統治と執行体制</t>
    <phoneticPr fontId="2"/>
  </si>
  <si>
    <t>財務会計と情報公開</t>
    <phoneticPr fontId="2"/>
  </si>
  <si>
    <t>コミュニティ戦略をもった経営戦略と評価、助成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</si>
</sst>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4"/>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7"/>
      <color theme="1"/>
      <name val="HGPｺﾞｼｯｸM"/>
      <family val="3"/>
      <charset val="128"/>
    </font>
    <font>
      <b/>
      <sz val="10.5"/>
      <color theme="1"/>
      <name val="HGPｺﾞｼｯｸM"/>
      <family val="3"/>
      <charset val="128"/>
    </font>
    <font>
      <sz val="8"/>
      <color theme="1"/>
      <name val="HGPｺﾞｼｯｸM"/>
      <family val="3"/>
      <charset val="128"/>
    </font>
    <font>
      <sz val="10"/>
      <color theme="1"/>
      <name val="ＭＳ Ｐゴシック"/>
      <family val="2"/>
      <charset val="128"/>
      <scheme val="minor"/>
    </font>
    <font>
      <sz val="9"/>
      <color theme="1"/>
      <name val="ＭＳ Ｐゴシック"/>
      <family val="2"/>
      <charset val="128"/>
      <scheme val="minor"/>
    </font>
    <font>
      <sz val="10.5"/>
      <color theme="1"/>
      <name val="HGPｺﾞｼｯｸM"/>
      <family val="3"/>
      <charset val="128"/>
    </font>
    <font>
      <sz val="10"/>
      <color theme="1"/>
      <name val="HGPｺﾞｼｯｸM"/>
      <family val="3"/>
      <charset val="128"/>
    </font>
    <font>
      <sz val="18"/>
      <color theme="1"/>
      <name val="HGPｺﾞｼｯｸM"/>
      <family val="3"/>
      <charset val="128"/>
    </font>
    <font>
      <sz val="24"/>
      <color theme="1"/>
      <name val="HGS明朝B"/>
      <family val="1"/>
      <charset val="128"/>
    </font>
    <font>
      <sz val="36"/>
      <color theme="1"/>
      <name val="Wingdings 2"/>
      <family val="1"/>
      <charset val="2"/>
    </font>
    <font>
      <sz val="10.5"/>
      <color rgb="FF000000"/>
      <name val="HGPｺﾞｼｯｸM"/>
      <family val="3"/>
      <charset val="128"/>
    </font>
    <font>
      <sz val="10"/>
      <color rgb="FF000000"/>
      <name val="HGPｺﾞｼｯｸM"/>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9"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2" xfId="0" applyFont="1" applyBorder="1" applyAlignment="1">
      <alignment horizontal="justify" vertical="center" wrapText="1"/>
    </xf>
    <xf numFmtId="0" fontId="4" fillId="0" borderId="2" xfId="0" applyFont="1" applyBorder="1">
      <alignment vertical="center"/>
    </xf>
    <xf numFmtId="0" fontId="6" fillId="0" borderId="3" xfId="0" applyFont="1" applyBorder="1" applyAlignment="1">
      <alignment horizontal="justify" vertical="center" wrapText="1"/>
    </xf>
    <xf numFmtId="0" fontId="4" fillId="0" borderId="3" xfId="0" applyFont="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center" vertical="center"/>
    </xf>
    <xf numFmtId="0" fontId="10" fillId="0" borderId="0" xfId="0" applyFont="1">
      <alignment vertical="center"/>
    </xf>
    <xf numFmtId="0" fontId="0" fillId="0" borderId="0" xfId="0"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center" vertical="center"/>
    </xf>
    <xf numFmtId="0" fontId="13" fillId="0" borderId="0" xfId="0" applyFont="1">
      <alignment vertical="center"/>
    </xf>
    <xf numFmtId="0" fontId="0" fillId="2" borderId="0" xfId="0"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1" fillId="2" borderId="0" xfId="0" applyFont="1" applyFill="1">
      <alignment vertical="center"/>
    </xf>
    <xf numFmtId="0" fontId="12"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17"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0" fillId="0" borderId="9" xfId="0" applyFont="1" applyBorder="1">
      <alignment vertical="center"/>
    </xf>
    <xf numFmtId="0" fontId="18" fillId="0" borderId="0" xfId="0" applyFont="1" applyAlignment="1">
      <alignment vertical="center" wrapText="1"/>
    </xf>
    <xf numFmtId="0" fontId="13" fillId="0" borderId="0" xfId="0" applyFont="1" applyBorder="1" applyAlignment="1">
      <alignment vertical="center" wrapText="1"/>
    </xf>
    <xf numFmtId="0" fontId="10" fillId="0" borderId="10" xfId="0" applyFont="1" applyBorder="1">
      <alignment vertical="center"/>
    </xf>
    <xf numFmtId="0" fontId="13" fillId="0" borderId="0" xfId="0" applyFont="1" applyFill="1" applyBorder="1" applyAlignment="1">
      <alignment vertical="center" wrapText="1"/>
    </xf>
    <xf numFmtId="0" fontId="0" fillId="0" borderId="14" xfId="0" applyBorder="1">
      <alignment vertical="center"/>
    </xf>
    <xf numFmtId="0" fontId="0" fillId="0" borderId="0" xfId="0" applyFill="1">
      <alignment vertical="center"/>
    </xf>
    <xf numFmtId="0" fontId="0" fillId="0" borderId="14" xfId="0" applyFill="1" applyBorder="1">
      <alignment vertical="center"/>
    </xf>
    <xf numFmtId="9" fontId="0" fillId="0" borderId="14" xfId="1" applyFont="1" applyFill="1" applyBorder="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0" borderId="0" xfId="0" applyFill="1" applyBorder="1">
      <alignment vertical="center"/>
    </xf>
    <xf numFmtId="9" fontId="0" fillId="0" borderId="0" xfId="1" applyFont="1" applyFill="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6" fillId="2" borderId="1" xfId="0" applyFont="1" applyFill="1" applyBorder="1" applyAlignment="1">
      <alignment horizontal="center" vertical="center"/>
    </xf>
    <xf numFmtId="0" fontId="5" fillId="0" borderId="2" xfId="0" applyFont="1" applyBorder="1" applyAlignment="1">
      <alignment horizontal="left" vertical="center" wrapText="1"/>
    </xf>
    <xf numFmtId="9" fontId="0" fillId="0" borderId="14" xfId="1" applyFont="1" applyBorder="1" applyAlignment="1">
      <alignment horizontal="center" vertical="center"/>
    </xf>
    <xf numFmtId="0" fontId="0" fillId="0" borderId="14"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4" xfId="0" applyBorder="1" applyAlignment="1">
      <alignment horizontal="center" vertical="top" textRotation="255" wrapText="1"/>
    </xf>
    <xf numFmtId="0" fontId="0" fillId="0" borderId="15" xfId="0" applyBorder="1" applyAlignment="1">
      <alignment horizontal="center" vertical="top" textRotation="255" wrapText="1"/>
    </xf>
    <xf numFmtId="0" fontId="0" fillId="0" borderId="16" xfId="0" applyBorder="1" applyAlignment="1">
      <alignment horizontal="center" vertical="top" textRotation="255" wrapText="1"/>
    </xf>
    <xf numFmtId="0" fontId="0" fillId="0" borderId="17" xfId="0" applyBorder="1" applyAlignment="1">
      <alignment horizontal="center" vertical="top" textRotation="255" wrapText="1"/>
    </xf>
    <xf numFmtId="0" fontId="0" fillId="0" borderId="14"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組織統治と執行体制</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結果!$D$3:$D$13</c:f>
              <c:strCache>
                <c:ptCount val="11"/>
                <c:pt idx="0">
                  <c:v>機関の構成</c:v>
                </c:pt>
                <c:pt idx="1">
                  <c:v>機関の選任・解任等
と報酬</c:v>
                </c:pt>
                <c:pt idx="2">
                  <c:v>評議委員会・理事会
の運営</c:v>
                </c:pt>
                <c:pt idx="3">
                  <c:v>理事会の役割</c:v>
                </c:pt>
                <c:pt idx="4">
                  <c:v>事務局の機能</c:v>
                </c:pt>
                <c:pt idx="5">
                  <c:v>監査体制</c:v>
                </c:pt>
                <c:pt idx="6">
                  <c:v>規約・規定類の整備</c:v>
                </c:pt>
                <c:pt idx="7">
                  <c:v>情報管理</c:v>
                </c:pt>
                <c:pt idx="8">
                  <c:v>リスク管理</c:v>
                </c:pt>
                <c:pt idx="9">
                  <c:v>法定事項の遵守</c:v>
                </c:pt>
                <c:pt idx="10">
                  <c:v>通報窓口の設置</c:v>
                </c:pt>
              </c:strCache>
            </c:strRef>
          </c:cat>
          <c:val>
            <c:numRef>
              <c:f>結果!$G$3:$G$13</c:f>
              <c:numCache>
                <c:formatCode>0%</c:formatCode>
                <c:ptCount val="11"/>
                <c:pt idx="0">
                  <c:v>1</c:v>
                </c:pt>
                <c:pt idx="1">
                  <c:v>0</c:v>
                </c:pt>
                <c:pt idx="2">
                  <c:v>0</c:v>
                </c:pt>
                <c:pt idx="3">
                  <c:v>0</c:v>
                </c:pt>
                <c:pt idx="4">
                  <c:v>1</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1454468832"/>
        <c:axId val="-1454461760"/>
      </c:radarChart>
      <c:catAx>
        <c:axId val="-145446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1760"/>
        <c:crosses val="autoZero"/>
        <c:auto val="1"/>
        <c:lblAlgn val="ctr"/>
        <c:lblOffset val="100"/>
        <c:noMultiLvlLbl val="0"/>
      </c:catAx>
      <c:valAx>
        <c:axId val="-145446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8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全体</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(結果!$B$3,結果!$B$16,結果!$B$23)</c:f>
              <c:strCache>
                <c:ptCount val="3"/>
                <c:pt idx="0">
                  <c:v>組織統治と執行体制</c:v>
                </c:pt>
                <c:pt idx="1">
                  <c:v>財務会計と情報公開</c:v>
                </c:pt>
                <c:pt idx="2">
                  <c:v>コミュニティ戦略をもった経営戦略と評価、助成</c:v>
                </c:pt>
              </c:strCache>
            </c:strRef>
          </c:cat>
          <c:val>
            <c:numRef>
              <c:f>(結果!$K$3,結果!$K$16,結果!$K$23)</c:f>
              <c:numCache>
                <c:formatCode>0%</c:formatCode>
                <c:ptCount val="3"/>
                <c:pt idx="0">
                  <c:v>0.125</c:v>
                </c:pt>
                <c:pt idx="1">
                  <c:v>0</c:v>
                </c:pt>
                <c:pt idx="2">
                  <c:v>0</c:v>
                </c:pt>
              </c:numCache>
            </c:numRef>
          </c:val>
        </c:ser>
        <c:dLbls>
          <c:showLegendKey val="0"/>
          <c:showVal val="0"/>
          <c:showCatName val="0"/>
          <c:showSerName val="0"/>
          <c:showPercent val="0"/>
          <c:showBubbleSize val="0"/>
        </c:dLbls>
        <c:axId val="-1454468288"/>
        <c:axId val="-1454466656"/>
      </c:radarChart>
      <c:catAx>
        <c:axId val="-14544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6656"/>
        <c:crosses val="autoZero"/>
        <c:auto val="1"/>
        <c:lblAlgn val="ctr"/>
        <c:lblOffset val="100"/>
        <c:noMultiLvlLbl val="0"/>
      </c:catAx>
      <c:valAx>
        <c:axId val="-14544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財務会計と情報公開</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結果!$D$16:$D$20</c:f>
              <c:strCache>
                <c:ptCount val="5"/>
                <c:pt idx="0">
                  <c:v>会計基準・方針</c:v>
                </c:pt>
                <c:pt idx="1">
                  <c:v>会計実務</c:v>
                </c:pt>
                <c:pt idx="2">
                  <c:v>税務処理</c:v>
                </c:pt>
                <c:pt idx="3">
                  <c:v>組織情報の公開</c:v>
                </c:pt>
                <c:pt idx="4">
                  <c:v>事業情報の公開</c:v>
                </c:pt>
              </c:strCache>
            </c:strRef>
          </c:cat>
          <c:val>
            <c:numRef>
              <c:f>結果!$G$16:$G$20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54469920"/>
        <c:axId val="-1454463936"/>
      </c:radarChart>
      <c:catAx>
        <c:axId val="-145446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3936"/>
        <c:crosses val="autoZero"/>
        <c:auto val="1"/>
        <c:lblAlgn val="ctr"/>
        <c:lblOffset val="100"/>
        <c:noMultiLvlLbl val="0"/>
      </c:catAx>
      <c:valAx>
        <c:axId val="-145446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9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コミュニティ戦略をもった経営戦略と評価、助成</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結果!$D$23:$D$32</c:f>
              <c:strCache>
                <c:ptCount val="10"/>
                <c:pt idx="0">
                  <c:v>地域戦略</c:v>
                </c:pt>
                <c:pt idx="1">
                  <c:v>自組織の運営と
事業評価</c:v>
                </c:pt>
                <c:pt idx="2">
                  <c:v>コミュニティの状況と
課題の把握
・可視化・発信</c:v>
                </c:pt>
                <c:pt idx="3">
                  <c:v>連携（ネットワーク）</c:v>
                </c:pt>
                <c:pt idx="4">
                  <c:v>資金調達と
寄付者への対応</c:v>
                </c:pt>
                <c:pt idx="5">
                  <c:v>資金助成先の選考</c:v>
                </c:pt>
                <c:pt idx="6">
                  <c:v>資金助成の実施</c:v>
                </c:pt>
                <c:pt idx="7">
                  <c:v>伴走支援</c:v>
                </c:pt>
                <c:pt idx="8">
                  <c:v>資金助成の報告と成果</c:v>
                </c:pt>
                <c:pt idx="9">
                  <c:v>成果の可視化</c:v>
                </c:pt>
              </c:strCache>
            </c:strRef>
          </c:cat>
          <c:val>
            <c:numRef>
              <c:f>結果!$G$23:$G$32</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1454466112"/>
        <c:axId val="-1454469376"/>
      </c:radarChart>
      <c:catAx>
        <c:axId val="-14544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9376"/>
        <c:crosses val="autoZero"/>
        <c:auto val="1"/>
        <c:lblAlgn val="ctr"/>
        <c:lblOffset val="100"/>
        <c:noMultiLvlLbl val="0"/>
      </c:catAx>
      <c:valAx>
        <c:axId val="-145446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466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148167</xdr:colOff>
      <xdr:row>1</xdr:row>
      <xdr:rowOff>21166</xdr:rowOff>
    </xdr:from>
    <xdr:to>
      <xdr:col>0</xdr:col>
      <xdr:colOff>7243234</xdr:colOff>
      <xdr:row>52</xdr:row>
      <xdr:rowOff>158750</xdr:rowOff>
    </xdr:to>
    <xdr:sp macro="" textlink="">
      <xdr:nvSpPr>
        <xdr:cNvPr id="3" name="テキスト ボックス 2"/>
        <xdr:cNvSpPr txBox="1"/>
      </xdr:nvSpPr>
      <xdr:spPr>
        <a:xfrm>
          <a:off x="148167" y="190499"/>
          <a:ext cx="7095067" cy="97366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latin typeface="HGPｺﾞｼｯｸM" panose="020B0600000000000000" pitchFamily="50" charset="-128"/>
              <a:ea typeface="HGPｺﾞｼｯｸM" panose="020B0600000000000000" pitchFamily="50" charset="-128"/>
            </a:rPr>
            <a:t>　　</a:t>
          </a:r>
          <a:endParaRPr kumimoji="1" lang="en-US" altLang="ja-JP" sz="2800">
            <a:latin typeface="HGPｺﾞｼｯｸM" panose="020B0600000000000000" pitchFamily="50" charset="-128"/>
            <a:ea typeface="HGPｺﾞｼｯｸM" panose="020B0600000000000000" pitchFamily="50" charset="-128"/>
          </a:endParaRPr>
        </a:p>
        <a:p>
          <a:r>
            <a:rPr kumimoji="1" lang="ja-JP" altLang="en-US" sz="2400">
              <a:latin typeface="HGPｺﾞｼｯｸM" panose="020B0600000000000000" pitchFamily="50" charset="-128"/>
              <a:ea typeface="HGPｺﾞｼｯｸM" panose="020B0600000000000000" pitchFamily="50" charset="-128"/>
            </a:rPr>
            <a:t>　　コ　ミ　ュ　ニ　テ　ィ　財　団</a:t>
          </a:r>
          <a:endParaRPr kumimoji="1" lang="en-US" altLang="ja-JP" sz="2400">
            <a:latin typeface="HGPｺﾞｼｯｸM" panose="020B0600000000000000" pitchFamily="50" charset="-128"/>
            <a:ea typeface="HGPｺﾞｼｯｸM" panose="020B0600000000000000" pitchFamily="50" charset="-128"/>
          </a:endParaRPr>
        </a:p>
        <a:p>
          <a:r>
            <a:rPr kumimoji="1" lang="ja-JP" altLang="en-US" sz="2400" b="1">
              <a:latin typeface="HGPｺﾞｼｯｸM" panose="020B0600000000000000" pitchFamily="50" charset="-128"/>
              <a:ea typeface="HGPｺﾞｼｯｸM" panose="020B0600000000000000" pitchFamily="50" charset="-128"/>
            </a:rPr>
            <a:t>　　</a:t>
          </a:r>
          <a:endParaRPr kumimoji="1" lang="en-US" altLang="ja-JP" sz="2400" b="1">
            <a:latin typeface="HGPｺﾞｼｯｸM" panose="020B0600000000000000" pitchFamily="50" charset="-128"/>
            <a:ea typeface="HGPｺﾞｼｯｸM" panose="020B0600000000000000" pitchFamily="50" charset="-128"/>
          </a:endParaRPr>
        </a:p>
        <a:p>
          <a:r>
            <a:rPr kumimoji="1" lang="ja-JP" altLang="en-US" sz="2400" b="1">
              <a:latin typeface="HGPｺﾞｼｯｸM" panose="020B0600000000000000" pitchFamily="50" charset="-128"/>
              <a:ea typeface="HGPｺﾞｼｯｸM" panose="020B0600000000000000" pitchFamily="50" charset="-128"/>
            </a:rPr>
            <a:t>　　ガ　イ　ド　ラ　イ　ン</a:t>
          </a:r>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endParaRPr kumimoji="1" lang="en-US" altLang="ja-JP" sz="2400" b="1">
            <a:latin typeface="HGPｺﾞｼｯｸM" panose="020B0600000000000000" pitchFamily="50" charset="-128"/>
            <a:ea typeface="HGPｺﾞｼｯｸM" panose="020B0600000000000000" pitchFamily="50" charset="-128"/>
          </a:endParaRPr>
        </a:p>
        <a:p>
          <a:pPr algn="l"/>
          <a:endParaRPr kumimoji="1" lang="en-US" altLang="ja-JP" sz="2400" b="1">
            <a:latin typeface="HGPｺﾞｼｯｸM" panose="020B0600000000000000" pitchFamily="50" charset="-128"/>
            <a:ea typeface="HGPｺﾞｼｯｸM" panose="020B0600000000000000" pitchFamily="50" charset="-128"/>
          </a:endParaRPr>
        </a:p>
        <a:p>
          <a:pPr algn="l"/>
          <a:endParaRPr kumimoji="1" lang="en-US" altLang="ja-JP" sz="1050" b="0">
            <a:latin typeface="HGPｺﾞｼｯｸM" panose="020B0600000000000000" pitchFamily="50" charset="-128"/>
            <a:ea typeface="HGPｺﾞｼｯｸM" panose="020B0600000000000000" pitchFamily="50" charset="-128"/>
          </a:endParaRPr>
        </a:p>
        <a:p>
          <a:pPr algn="l"/>
          <a:endParaRPr kumimoji="1" lang="en-US" altLang="ja-JP" sz="1050" b="0">
            <a:latin typeface="HGPｺﾞｼｯｸM" panose="020B0600000000000000" pitchFamily="50" charset="-128"/>
            <a:ea typeface="HGPｺﾞｼｯｸM" panose="020B0600000000000000" pitchFamily="50" charset="-128"/>
          </a:endParaRPr>
        </a:p>
        <a:p>
          <a:pPr algn="l"/>
          <a:endParaRPr kumimoji="1" lang="en-US" altLang="ja-JP" sz="1050" b="0">
            <a:latin typeface="HGPｺﾞｼｯｸM" panose="020B0600000000000000" pitchFamily="50" charset="-128"/>
            <a:ea typeface="HGPｺﾞｼｯｸM" panose="020B0600000000000000" pitchFamily="50" charset="-128"/>
          </a:endParaRPr>
        </a:p>
        <a:p>
          <a:pPr algn="l"/>
          <a:endParaRPr kumimoji="1" lang="en-US" altLang="ja-JP" sz="1050" b="0">
            <a:latin typeface="HGPｺﾞｼｯｸM" panose="020B0600000000000000" pitchFamily="50" charset="-128"/>
            <a:ea typeface="HGPｺﾞｼｯｸM" panose="020B0600000000000000" pitchFamily="50" charset="-128"/>
          </a:endParaRPr>
        </a:p>
        <a:p>
          <a:pPr algn="l"/>
          <a:endParaRPr kumimoji="1" lang="en-US" altLang="ja-JP" sz="1050" b="0">
            <a:latin typeface="HGPｺﾞｼｯｸM" panose="020B0600000000000000" pitchFamily="50" charset="-128"/>
            <a:ea typeface="HGPｺﾞｼｯｸM" panose="020B0600000000000000" pitchFamily="50" charset="-128"/>
          </a:endParaRPr>
        </a:p>
        <a:p>
          <a:pPr algn="l"/>
          <a:r>
            <a:rPr kumimoji="1" lang="ja-JP" altLang="en-US" sz="1050" b="0">
              <a:latin typeface="HGPｺﾞｼｯｸM" panose="020B0600000000000000" pitchFamily="50" charset="-128"/>
              <a:ea typeface="HGPｺﾞｼｯｸM" panose="020B0600000000000000" pitchFamily="50" charset="-128"/>
            </a:rPr>
            <a:t>　　　　　　　　　　　　　　　　　　　　　　　　　　　　　　　　　　　　　　　　　　</a:t>
          </a:r>
          <a:endParaRPr kumimoji="1" lang="en-US" altLang="ja-JP" sz="1050" b="0">
            <a:latin typeface="HGPｺﾞｼｯｸM" panose="020B0600000000000000" pitchFamily="50" charset="-128"/>
            <a:ea typeface="HGPｺﾞｼｯｸM" panose="020B0600000000000000" pitchFamily="50" charset="-128"/>
          </a:endParaRPr>
        </a:p>
        <a:p>
          <a:pPr algn="l"/>
          <a:r>
            <a:rPr kumimoji="1" lang="ja-JP" altLang="en-US" sz="1100" b="0">
              <a:latin typeface="HGPｺﾞｼｯｸM" panose="020B0600000000000000" pitchFamily="50" charset="-128"/>
              <a:ea typeface="HGPｺﾞｼｯｸM" panose="020B0600000000000000" pitchFamily="50" charset="-128"/>
            </a:rPr>
            <a:t>　　　　　　　　　　　　　　　　　　　　　　　　　　　　　　　　　　　　　　　　一般社団法人</a:t>
          </a:r>
          <a:r>
            <a:rPr kumimoji="1" lang="ja-JP" altLang="en-US" sz="1100" b="0" baseline="0">
              <a:latin typeface="HGPｺﾞｼｯｸM" panose="020B0600000000000000" pitchFamily="50" charset="-128"/>
              <a:ea typeface="HGPｺﾞｼｯｸM" panose="020B0600000000000000" pitchFamily="50" charset="-128"/>
            </a:rPr>
            <a:t> </a:t>
          </a:r>
          <a:r>
            <a:rPr kumimoji="1" lang="ja-JP" altLang="en-US" sz="1100" b="0">
              <a:latin typeface="HGPｺﾞｼｯｸM" panose="020B0600000000000000" pitchFamily="50" charset="-128"/>
              <a:ea typeface="HGPｺﾞｼｯｸM" panose="020B0600000000000000" pitchFamily="50" charset="-128"/>
            </a:rPr>
            <a:t>全国コミュニティ財団</a:t>
          </a:r>
          <a:endParaRPr kumimoji="1" lang="en-US" altLang="ja-JP" sz="1100" b="0">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PｺﾞｼｯｸM" panose="020B0600000000000000" pitchFamily="50" charset="-128"/>
              <a:ea typeface="HGPｺﾞｼｯｸM" panose="020B0600000000000000" pitchFamily="50" charset="-128"/>
            </a:rPr>
            <a:t>　　　　　　　　　　　　　　　　　　　　　　　　　　　　　　　　　　　　　　　　　</a:t>
          </a:r>
          <a:r>
            <a:rPr kumimoji="1" lang="ja-JP" altLang="en-US" sz="900" b="0">
              <a:latin typeface="HGPｺﾞｼｯｸM" panose="020B0600000000000000" pitchFamily="50" charset="-128"/>
              <a:ea typeface="HGPｺﾞｼｯｸM" panose="020B0600000000000000" pitchFamily="50" charset="-128"/>
            </a:rPr>
            <a:t>　（</a:t>
          </a:r>
          <a:r>
            <a:rPr kumimoji="1" lang="ja-JP" altLang="ja-JP" sz="900" b="0">
              <a:solidFill>
                <a:schemeClr val="dk1"/>
              </a:solidFill>
              <a:effectLst/>
              <a:latin typeface="+mn-lt"/>
              <a:ea typeface="+mn-ea"/>
              <a:cs typeface="+mn-cs"/>
            </a:rPr>
            <a:t>２０１６年６月１日</a:t>
          </a:r>
          <a:r>
            <a:rPr kumimoji="1" lang="ja-JP" altLang="en-US" sz="900" b="0">
              <a:solidFill>
                <a:schemeClr val="dk1"/>
              </a:solidFill>
              <a:effectLst/>
              <a:latin typeface="+mn-lt"/>
              <a:ea typeface="+mn-ea"/>
              <a:cs typeface="+mn-cs"/>
            </a:rPr>
            <a:t>・</a:t>
          </a:r>
          <a:r>
            <a:rPr kumimoji="1" lang="en-US" altLang="ja-JP" sz="900" b="0">
              <a:latin typeface="HGPｺﾞｼｯｸM" panose="020B0600000000000000" pitchFamily="50" charset="-128"/>
              <a:ea typeface="HGPｺﾞｼｯｸM" panose="020B0600000000000000" pitchFamily="50" charset="-128"/>
            </a:rPr>
            <a:t>ver.001</a:t>
          </a:r>
          <a:r>
            <a:rPr kumimoji="1" lang="ja-JP" altLang="en-US" sz="900" b="0">
              <a:latin typeface="HGPｺﾞｼｯｸM" panose="020B0600000000000000" pitchFamily="50" charset="-128"/>
              <a:ea typeface="HGPｺﾞｼｯｸM" panose="020B0600000000000000" pitchFamily="50" charset="-128"/>
            </a:rPr>
            <a:t>）</a:t>
          </a:r>
          <a:endParaRPr kumimoji="1" lang="en-US" altLang="ja-JP" sz="900" b="0">
            <a:latin typeface="HGPｺﾞｼｯｸM" panose="020B0600000000000000" pitchFamily="50" charset="-128"/>
            <a:ea typeface="HGPｺﾞｼｯｸM" panose="020B0600000000000000" pitchFamily="50" charset="-128"/>
          </a:endParaRPr>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en-US" altLang="ja-JP" sz="1100" b="1"/>
        </a:p>
        <a:p>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231775</xdr:colOff>
      <xdr:row>51</xdr:row>
      <xdr:rowOff>6350</xdr:rowOff>
    </xdr:from>
    <xdr:to>
      <xdr:col>3</xdr:col>
      <xdr:colOff>2038350</xdr:colOff>
      <xdr:row>67</xdr:row>
      <xdr:rowOff>139700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33</xdr:row>
      <xdr:rowOff>38100</xdr:rowOff>
    </xdr:from>
    <xdr:to>
      <xdr:col>3</xdr:col>
      <xdr:colOff>2578100</xdr:colOff>
      <xdr:row>50</xdr:row>
      <xdr:rowOff>25400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2863849</xdr:colOff>
      <xdr:row>51</xdr:row>
      <xdr:rowOff>0</xdr:rowOff>
    </xdr:from>
    <xdr:to>
      <xdr:col>10</xdr:col>
      <xdr:colOff>514350</xdr:colOff>
      <xdr:row>67</xdr:row>
      <xdr:rowOff>120650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2873375</xdr:colOff>
      <xdr:row>33</xdr:row>
      <xdr:rowOff>57150</xdr:rowOff>
    </xdr:from>
    <xdr:to>
      <xdr:col>10</xdr:col>
      <xdr:colOff>514350</xdr:colOff>
      <xdr:row>49</xdr:row>
      <xdr:rowOff>158750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view="pageBreakPreview" topLeftCell="A12" zoomScale="60" zoomScaleNormal="100" workbookViewId="0">
      <selection activeCell="C42" sqref="C42"/>
    </sheetView>
  </sheetViews>
  <sheetFormatPr defaultRowHeight="13" x14ac:dyDescent="0.2"/>
  <cols>
    <col min="1" max="1" width="106.08984375" style="2" customWidth="1"/>
  </cols>
  <sheetData>
    <row r="1" spans="1:1" x14ac:dyDescent="0.2">
      <c r="A1" s="2" t="s">
        <v>18</v>
      </c>
    </row>
    <row r="6" spans="1:1" ht="44" x14ac:dyDescent="0.2">
      <c r="A6" s="27"/>
    </row>
    <row r="7" spans="1:1" ht="28" x14ac:dyDescent="0.2">
      <c r="A7" s="28"/>
    </row>
    <row r="8" spans="1:1" ht="28" x14ac:dyDescent="0.2">
      <c r="A8" s="28"/>
    </row>
    <row r="9" spans="1:1" ht="28" x14ac:dyDescent="0.2">
      <c r="A9" s="28"/>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80" zoomScaleNormal="100" zoomScaleSheetLayoutView="80" workbookViewId="0">
      <selection activeCell="K1" sqref="K1"/>
    </sheetView>
  </sheetViews>
  <sheetFormatPr defaultRowHeight="13" x14ac:dyDescent="0.2"/>
  <cols>
    <col min="1" max="2" width="2.6328125" customWidth="1"/>
    <col min="3" max="3" width="23.6328125" customWidth="1"/>
    <col min="4" max="4" width="2.6328125" customWidth="1"/>
    <col min="5" max="5" width="23.6328125" customWidth="1"/>
    <col min="6" max="6" width="2.6328125" customWidth="1"/>
    <col min="7" max="7" width="23.6328125" customWidth="1"/>
    <col min="8" max="8" width="2.6328125" customWidth="1"/>
    <col min="9" max="9" width="2.6328125" style="2" customWidth="1"/>
  </cols>
  <sheetData>
    <row r="1" spans="1:9" ht="27.5" customHeight="1" x14ac:dyDescent="0.2">
      <c r="A1" s="56" t="s">
        <v>151</v>
      </c>
      <c r="B1" s="56"/>
      <c r="C1" s="56"/>
      <c r="D1" s="56"/>
      <c r="E1" s="56"/>
      <c r="F1" s="56"/>
      <c r="G1" s="56"/>
      <c r="H1" s="56"/>
      <c r="I1" s="56"/>
    </row>
    <row r="2" spans="1:9" x14ac:dyDescent="0.2">
      <c r="A2" s="57" t="s">
        <v>152</v>
      </c>
      <c r="B2" s="57"/>
      <c r="C2" s="57"/>
      <c r="D2" s="57"/>
      <c r="E2" s="57"/>
      <c r="F2" s="57"/>
      <c r="G2" s="57"/>
      <c r="H2" s="57"/>
      <c r="I2" s="57"/>
    </row>
    <row r="3" spans="1:9" x14ac:dyDescent="0.2">
      <c r="I3" s="24"/>
    </row>
    <row r="4" spans="1:9" ht="94.5" customHeight="1" x14ac:dyDescent="0.2">
      <c r="A4" s="58" t="s">
        <v>137</v>
      </c>
      <c r="B4" s="58"/>
      <c r="C4" s="58"/>
      <c r="D4" s="58"/>
      <c r="E4" s="58"/>
      <c r="F4" s="58"/>
      <c r="G4" s="58"/>
      <c r="H4" s="58"/>
      <c r="I4" s="58"/>
    </row>
    <row r="5" spans="1:9" ht="53" customHeight="1" x14ac:dyDescent="0.2">
      <c r="A5" s="58" t="s">
        <v>138</v>
      </c>
      <c r="B5" s="58"/>
      <c r="C5" s="58"/>
      <c r="D5" s="58"/>
      <c r="E5" s="58"/>
      <c r="F5" s="58"/>
      <c r="G5" s="58"/>
      <c r="H5" s="58"/>
      <c r="I5" s="58"/>
    </row>
    <row r="6" spans="1:9" ht="109" customHeight="1" x14ac:dyDescent="0.2">
      <c r="A6" s="58" t="s">
        <v>134</v>
      </c>
      <c r="B6" s="58"/>
      <c r="C6" s="58"/>
      <c r="D6" s="58"/>
      <c r="E6" s="58"/>
      <c r="F6" s="58"/>
      <c r="G6" s="58"/>
      <c r="H6" s="58"/>
      <c r="I6" s="58"/>
    </row>
    <row r="7" spans="1:9" ht="11.5" customHeight="1" x14ac:dyDescent="0.2">
      <c r="I7" s="25"/>
    </row>
    <row r="8" spans="1:9" ht="18.5" customHeight="1" x14ac:dyDescent="0.2">
      <c r="I8" s="26" t="s">
        <v>135</v>
      </c>
    </row>
    <row r="9" spans="1:9" ht="20" customHeight="1" x14ac:dyDescent="0.2">
      <c r="I9" s="26" t="s">
        <v>136</v>
      </c>
    </row>
    <row r="11" spans="1:9" ht="13.5" thickBot="1" x14ac:dyDescent="0.25"/>
    <row r="12" spans="1:9" x14ac:dyDescent="0.2">
      <c r="B12" s="29"/>
      <c r="C12" s="30"/>
      <c r="D12" s="30"/>
      <c r="E12" s="30"/>
      <c r="F12" s="30"/>
      <c r="G12" s="30"/>
      <c r="H12" s="31"/>
    </row>
    <row r="13" spans="1:9" x14ac:dyDescent="0.2">
      <c r="B13" s="32"/>
      <c r="C13" s="55" t="s">
        <v>153</v>
      </c>
      <c r="D13" s="55"/>
      <c r="E13" s="55"/>
      <c r="F13" s="55"/>
      <c r="G13" s="55"/>
      <c r="H13" s="33"/>
    </row>
    <row r="14" spans="1:9" ht="6.5" customHeight="1" x14ac:dyDescent="0.2">
      <c r="B14" s="32"/>
      <c r="C14" s="38"/>
      <c r="D14" s="38"/>
      <c r="E14" s="38"/>
      <c r="F14" s="38"/>
      <c r="G14" s="38"/>
      <c r="H14" s="33"/>
    </row>
    <row r="15" spans="1:9" x14ac:dyDescent="0.2">
      <c r="B15" s="32"/>
      <c r="C15" s="54" t="s">
        <v>165</v>
      </c>
      <c r="D15" s="54"/>
      <c r="E15" s="54"/>
      <c r="F15" s="54"/>
      <c r="G15" s="54"/>
      <c r="H15" s="33"/>
    </row>
    <row r="16" spans="1:9" x14ac:dyDescent="0.2">
      <c r="B16" s="32"/>
      <c r="C16" s="39"/>
      <c r="D16" s="39"/>
      <c r="E16" s="39"/>
      <c r="F16" s="39"/>
      <c r="G16" s="39"/>
      <c r="H16" s="33"/>
    </row>
    <row r="17" spans="2:9" ht="32.5" customHeight="1" x14ac:dyDescent="0.2">
      <c r="B17" s="32"/>
      <c r="C17" s="37" t="s">
        <v>166</v>
      </c>
      <c r="D17" s="37"/>
      <c r="E17" s="39" t="s">
        <v>156</v>
      </c>
      <c r="F17" s="39"/>
      <c r="G17" s="39" t="s">
        <v>157</v>
      </c>
      <c r="H17" s="33"/>
    </row>
    <row r="18" spans="2:9" ht="9" customHeight="1" x14ac:dyDescent="0.2">
      <c r="B18" s="32"/>
      <c r="C18" s="37"/>
      <c r="D18" s="37"/>
      <c r="E18" s="39"/>
      <c r="F18" s="39"/>
      <c r="G18" s="39"/>
      <c r="H18" s="33"/>
    </row>
    <row r="19" spans="2:9" s="13" customFormat="1" ht="24" customHeight="1" x14ac:dyDescent="0.2">
      <c r="B19" s="40"/>
      <c r="C19" s="41" t="s">
        <v>154</v>
      </c>
      <c r="D19" s="41"/>
      <c r="E19" s="41" t="s">
        <v>158</v>
      </c>
      <c r="F19" s="42"/>
      <c r="G19" s="41" t="s">
        <v>181</v>
      </c>
      <c r="H19" s="43"/>
      <c r="I19" s="19"/>
    </row>
    <row r="20" spans="2:9" s="13" customFormat="1" ht="24" customHeight="1" x14ac:dyDescent="0.2">
      <c r="B20" s="40"/>
      <c r="C20" s="41" t="s">
        <v>167</v>
      </c>
      <c r="D20" s="41"/>
      <c r="E20" s="42" t="s">
        <v>177</v>
      </c>
      <c r="F20" s="42"/>
      <c r="G20" s="41" t="s">
        <v>182</v>
      </c>
      <c r="H20" s="43"/>
      <c r="I20" s="19"/>
    </row>
    <row r="21" spans="2:9" s="13" customFormat="1" ht="24" customHeight="1" x14ac:dyDescent="0.2">
      <c r="B21" s="40"/>
      <c r="C21" s="41" t="s">
        <v>168</v>
      </c>
      <c r="D21" s="41"/>
      <c r="E21" s="42" t="s">
        <v>179</v>
      </c>
      <c r="F21" s="42"/>
      <c r="G21" s="41" t="s">
        <v>185</v>
      </c>
      <c r="H21" s="43"/>
      <c r="I21" s="19"/>
    </row>
    <row r="22" spans="2:9" s="13" customFormat="1" ht="24" customHeight="1" x14ac:dyDescent="0.2">
      <c r="B22" s="40"/>
      <c r="C22" s="41" t="s">
        <v>169</v>
      </c>
      <c r="D22" s="41"/>
      <c r="E22" s="44" t="s">
        <v>155</v>
      </c>
      <c r="F22" s="42"/>
      <c r="G22" s="41" t="s">
        <v>184</v>
      </c>
      <c r="H22" s="43"/>
      <c r="I22" s="19"/>
    </row>
    <row r="23" spans="2:9" s="13" customFormat="1" ht="24" customHeight="1" x14ac:dyDescent="0.2">
      <c r="B23" s="40"/>
      <c r="C23" s="41" t="s">
        <v>170</v>
      </c>
      <c r="D23" s="41"/>
      <c r="E23" s="44" t="s">
        <v>180</v>
      </c>
      <c r="F23" s="42"/>
      <c r="G23" s="41" t="s">
        <v>159</v>
      </c>
      <c r="H23" s="43"/>
      <c r="I23" s="19"/>
    </row>
    <row r="24" spans="2:9" s="13" customFormat="1" ht="24" customHeight="1" x14ac:dyDescent="0.2">
      <c r="B24" s="40"/>
      <c r="C24" s="41" t="s">
        <v>171</v>
      </c>
      <c r="D24" s="41"/>
      <c r="E24" s="42"/>
      <c r="F24" s="42"/>
      <c r="G24" s="41" t="s">
        <v>160</v>
      </c>
      <c r="H24" s="43"/>
      <c r="I24" s="19"/>
    </row>
    <row r="25" spans="2:9" s="13" customFormat="1" ht="24" customHeight="1" x14ac:dyDescent="0.2">
      <c r="B25" s="40"/>
      <c r="C25" s="41" t="s">
        <v>172</v>
      </c>
      <c r="D25" s="41"/>
      <c r="E25" s="42"/>
      <c r="F25" s="42"/>
      <c r="G25" s="41" t="s">
        <v>161</v>
      </c>
      <c r="H25" s="43"/>
      <c r="I25" s="19"/>
    </row>
    <row r="26" spans="2:9" s="13" customFormat="1" ht="24" customHeight="1" x14ac:dyDescent="0.2">
      <c r="B26" s="40"/>
      <c r="C26" s="41" t="s">
        <v>173</v>
      </c>
      <c r="D26" s="41"/>
      <c r="E26" s="42"/>
      <c r="F26" s="42"/>
      <c r="G26" s="41" t="s">
        <v>162</v>
      </c>
      <c r="H26" s="43"/>
      <c r="I26" s="19"/>
    </row>
    <row r="27" spans="2:9" s="13" customFormat="1" ht="24" customHeight="1" x14ac:dyDescent="0.2">
      <c r="B27" s="40"/>
      <c r="C27" s="41" t="s">
        <v>174</v>
      </c>
      <c r="D27" s="41"/>
      <c r="E27" s="42"/>
      <c r="F27" s="42"/>
      <c r="G27" s="41" t="s">
        <v>163</v>
      </c>
      <c r="H27" s="43"/>
      <c r="I27" s="19"/>
    </row>
    <row r="28" spans="2:9" s="13" customFormat="1" ht="24" customHeight="1" x14ac:dyDescent="0.2">
      <c r="B28" s="40"/>
      <c r="C28" s="41" t="s">
        <v>175</v>
      </c>
      <c r="D28" s="41"/>
      <c r="E28" s="42"/>
      <c r="F28" s="42"/>
      <c r="G28" s="41" t="s">
        <v>164</v>
      </c>
      <c r="H28" s="43"/>
      <c r="I28" s="19"/>
    </row>
    <row r="29" spans="2:9" s="13" customFormat="1" ht="24" customHeight="1" x14ac:dyDescent="0.2">
      <c r="B29" s="40"/>
      <c r="C29" s="41" t="s">
        <v>176</v>
      </c>
      <c r="D29" s="41"/>
      <c r="E29" s="42"/>
      <c r="F29" s="42"/>
      <c r="G29" s="42"/>
      <c r="H29" s="43"/>
      <c r="I29" s="19"/>
    </row>
    <row r="30" spans="2:9" ht="13.5" thickBot="1" x14ac:dyDescent="0.25">
      <c r="B30" s="34"/>
      <c r="C30" s="35"/>
      <c r="D30" s="35"/>
      <c r="E30" s="35"/>
      <c r="F30" s="35"/>
      <c r="G30" s="35"/>
      <c r="H30" s="36"/>
    </row>
    <row r="32" spans="2:9" ht="13" customHeight="1" x14ac:dyDescent="0.2"/>
  </sheetData>
  <mergeCells count="7">
    <mergeCell ref="C15:G15"/>
    <mergeCell ref="C13:G13"/>
    <mergeCell ref="A1:I1"/>
    <mergeCell ref="A2:I2"/>
    <mergeCell ref="A4:I4"/>
    <mergeCell ref="A5:I5"/>
    <mergeCell ref="A6:I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tabSelected="1" topLeftCell="A29" zoomScaleNormal="100" workbookViewId="0">
      <selection activeCell="E39" sqref="E39"/>
    </sheetView>
  </sheetViews>
  <sheetFormatPr defaultRowHeight="13" x14ac:dyDescent="0.2"/>
  <cols>
    <col min="1" max="1" width="5.6328125" style="2" customWidth="1"/>
    <col min="2" max="2" width="22.6328125" style="2" customWidth="1"/>
    <col min="3" max="3" width="6.6328125" style="12" customWidth="1"/>
    <col min="4" max="4" width="4.6328125" style="12" customWidth="1"/>
    <col min="5" max="5" width="60.6328125" style="2" customWidth="1"/>
    <col min="6" max="6" width="40.6328125" style="2" customWidth="1"/>
    <col min="7" max="16384" width="8.7265625" style="2"/>
  </cols>
  <sheetData>
    <row r="2" spans="1:6" ht="16.5" x14ac:dyDescent="0.2">
      <c r="A2" s="1" t="s">
        <v>1</v>
      </c>
      <c r="C2" s="9"/>
      <c r="D2" s="9"/>
    </row>
    <row r="3" spans="1:6" x14ac:dyDescent="0.2">
      <c r="A3" s="59" t="s">
        <v>9</v>
      </c>
      <c r="B3" s="60"/>
      <c r="C3" s="8" t="s">
        <v>12</v>
      </c>
      <c r="D3" s="7" t="s">
        <v>13</v>
      </c>
      <c r="E3" s="7" t="s">
        <v>10</v>
      </c>
      <c r="F3" s="7" t="s">
        <v>11</v>
      </c>
    </row>
    <row r="4" spans="1:6" ht="24" customHeight="1" x14ac:dyDescent="0.2">
      <c r="A4" s="61">
        <v>1</v>
      </c>
      <c r="B4" s="61" t="s">
        <v>139</v>
      </c>
      <c r="C4" s="49"/>
      <c r="D4" s="10">
        <v>1</v>
      </c>
      <c r="E4" s="3" t="s">
        <v>141</v>
      </c>
      <c r="F4" s="4"/>
    </row>
    <row r="5" spans="1:6" ht="24" customHeight="1" x14ac:dyDescent="0.2">
      <c r="A5" s="61"/>
      <c r="B5" s="61"/>
      <c r="C5" s="49"/>
      <c r="D5" s="10">
        <f>D4+1</f>
        <v>2</v>
      </c>
      <c r="E5" s="3" t="s">
        <v>143</v>
      </c>
      <c r="F5" s="4"/>
    </row>
    <row r="6" spans="1:6" ht="24" customHeight="1" x14ac:dyDescent="0.2">
      <c r="A6" s="61">
        <f>A4+1</f>
        <v>2</v>
      </c>
      <c r="B6" s="61" t="s">
        <v>140</v>
      </c>
      <c r="C6" s="49"/>
      <c r="D6" s="10">
        <f t="shared" ref="D6:D10" si="0">D5+1</f>
        <v>3</v>
      </c>
      <c r="E6" s="3" t="s">
        <v>144</v>
      </c>
      <c r="F6" s="4"/>
    </row>
    <row r="7" spans="1:6" ht="24" customHeight="1" x14ac:dyDescent="0.2">
      <c r="A7" s="61"/>
      <c r="B7" s="61"/>
      <c r="C7" s="49"/>
      <c r="D7" s="10">
        <f t="shared" si="0"/>
        <v>4</v>
      </c>
      <c r="E7" s="3" t="s">
        <v>145</v>
      </c>
      <c r="F7" s="4"/>
    </row>
    <row r="8" spans="1:6" ht="24" customHeight="1" x14ac:dyDescent="0.2">
      <c r="A8" s="61"/>
      <c r="B8" s="61"/>
      <c r="C8" s="49"/>
      <c r="D8" s="10">
        <f t="shared" si="0"/>
        <v>5</v>
      </c>
      <c r="E8" s="3" t="s">
        <v>146</v>
      </c>
      <c r="F8" s="4"/>
    </row>
    <row r="9" spans="1:6" ht="24" customHeight="1" x14ac:dyDescent="0.2">
      <c r="A9" s="61"/>
      <c r="B9" s="61"/>
      <c r="C9" s="49"/>
      <c r="D9" s="10">
        <f t="shared" si="0"/>
        <v>6</v>
      </c>
      <c r="E9" s="3" t="s">
        <v>142</v>
      </c>
      <c r="F9" s="4"/>
    </row>
    <row r="10" spans="1:6" ht="24" customHeight="1" x14ac:dyDescent="0.2">
      <c r="A10" s="61"/>
      <c r="B10" s="61"/>
      <c r="C10" s="49"/>
      <c r="D10" s="10">
        <f t="shared" si="0"/>
        <v>7</v>
      </c>
      <c r="E10" s="3" t="s">
        <v>14</v>
      </c>
      <c r="F10" s="4"/>
    </row>
    <row r="11" spans="1:6" ht="24" customHeight="1" x14ac:dyDescent="0.2">
      <c r="A11" s="61">
        <f>A6+1</f>
        <v>3</v>
      </c>
      <c r="B11" s="61" t="s">
        <v>147</v>
      </c>
      <c r="C11" s="49"/>
      <c r="D11" s="10">
        <f t="shared" ref="D11:D35" si="1">D10+1</f>
        <v>8</v>
      </c>
      <c r="E11" s="3" t="s">
        <v>148</v>
      </c>
      <c r="F11" s="4"/>
    </row>
    <row r="12" spans="1:6" ht="24" customHeight="1" x14ac:dyDescent="0.2">
      <c r="A12" s="61"/>
      <c r="B12" s="61"/>
      <c r="C12" s="49"/>
      <c r="D12" s="10">
        <f t="shared" si="1"/>
        <v>9</v>
      </c>
      <c r="E12" s="3" t="s">
        <v>15</v>
      </c>
      <c r="F12" s="4"/>
    </row>
    <row r="13" spans="1:6" ht="24" customHeight="1" x14ac:dyDescent="0.2">
      <c r="A13" s="61">
        <f>A11+1</f>
        <v>4</v>
      </c>
      <c r="B13" s="61" t="s">
        <v>7</v>
      </c>
      <c r="C13" s="49"/>
      <c r="D13" s="10">
        <f t="shared" si="1"/>
        <v>10</v>
      </c>
      <c r="E13" s="3" t="s">
        <v>34</v>
      </c>
      <c r="F13" s="4"/>
    </row>
    <row r="14" spans="1:6" ht="24" customHeight="1" x14ac:dyDescent="0.2">
      <c r="A14" s="61"/>
      <c r="B14" s="61"/>
      <c r="C14" s="49"/>
      <c r="D14" s="10">
        <f>D13+1</f>
        <v>11</v>
      </c>
      <c r="E14" s="3" t="s">
        <v>35</v>
      </c>
      <c r="F14" s="4"/>
    </row>
    <row r="15" spans="1:6" ht="24" customHeight="1" x14ac:dyDescent="0.2">
      <c r="A15" s="61">
        <f>A13+1</f>
        <v>5</v>
      </c>
      <c r="B15" s="61" t="s">
        <v>8</v>
      </c>
      <c r="C15" s="49"/>
      <c r="D15" s="10">
        <f>D14+1</f>
        <v>12</v>
      </c>
      <c r="E15" s="3" t="s">
        <v>36</v>
      </c>
      <c r="F15" s="4"/>
    </row>
    <row r="16" spans="1:6" ht="24" customHeight="1" x14ac:dyDescent="0.2">
      <c r="A16" s="62"/>
      <c r="B16" s="62"/>
      <c r="C16" s="49"/>
      <c r="D16" s="11">
        <f>D15+1</f>
        <v>13</v>
      </c>
      <c r="E16" s="5" t="s">
        <v>37</v>
      </c>
      <c r="F16" s="6"/>
    </row>
    <row r="17" spans="1:6" ht="24" customHeight="1" x14ac:dyDescent="0.2">
      <c r="A17" s="61">
        <f>A15+1</f>
        <v>6</v>
      </c>
      <c r="B17" s="61" t="s">
        <v>2</v>
      </c>
      <c r="C17" s="49"/>
      <c r="D17" s="11">
        <f>D16+1</f>
        <v>14</v>
      </c>
      <c r="E17" s="3" t="s">
        <v>16</v>
      </c>
      <c r="F17" s="4"/>
    </row>
    <row r="18" spans="1:6" ht="24" customHeight="1" x14ac:dyDescent="0.2">
      <c r="A18" s="61"/>
      <c r="B18" s="61"/>
      <c r="C18" s="49"/>
      <c r="D18" s="10">
        <f t="shared" si="1"/>
        <v>15</v>
      </c>
      <c r="E18" s="3" t="s">
        <v>17</v>
      </c>
      <c r="F18" s="4"/>
    </row>
    <row r="19" spans="1:6" ht="77.5" customHeight="1" x14ac:dyDescent="0.2">
      <c r="A19" s="61"/>
      <c r="B19" s="61"/>
      <c r="C19" s="49"/>
      <c r="D19" s="10">
        <f t="shared" si="1"/>
        <v>16</v>
      </c>
      <c r="E19" s="3" t="s">
        <v>149</v>
      </c>
      <c r="F19" s="4"/>
    </row>
    <row r="20" spans="1:6" ht="24" customHeight="1" x14ac:dyDescent="0.2">
      <c r="A20" s="61">
        <f>A17+1</f>
        <v>7</v>
      </c>
      <c r="B20" s="61" t="s">
        <v>3</v>
      </c>
      <c r="C20" s="49"/>
      <c r="D20" s="10">
        <f t="shared" si="1"/>
        <v>17</v>
      </c>
      <c r="E20" s="3" t="s">
        <v>22</v>
      </c>
      <c r="F20" s="4"/>
    </row>
    <row r="21" spans="1:6" ht="24" customHeight="1" x14ac:dyDescent="0.2">
      <c r="A21" s="61"/>
      <c r="B21" s="61"/>
      <c r="C21" s="49"/>
      <c r="D21" s="10">
        <f t="shared" ref="D21:D32" si="2">D20+1</f>
        <v>18</v>
      </c>
      <c r="E21" s="3" t="s">
        <v>23</v>
      </c>
      <c r="F21" s="4"/>
    </row>
    <row r="22" spans="1:6" ht="24" customHeight="1" x14ac:dyDescent="0.2">
      <c r="A22" s="61"/>
      <c r="B22" s="61"/>
      <c r="C22" s="49"/>
      <c r="D22" s="10">
        <f t="shared" si="2"/>
        <v>19</v>
      </c>
      <c r="E22" s="3" t="s">
        <v>24</v>
      </c>
      <c r="F22" s="4"/>
    </row>
    <row r="23" spans="1:6" ht="24" customHeight="1" x14ac:dyDescent="0.2">
      <c r="A23" s="61">
        <f>A20+1</f>
        <v>8</v>
      </c>
      <c r="B23" s="61" t="s">
        <v>5</v>
      </c>
      <c r="C23" s="49"/>
      <c r="D23" s="10">
        <f t="shared" si="2"/>
        <v>20</v>
      </c>
      <c r="E23" s="3" t="s">
        <v>25</v>
      </c>
      <c r="F23" s="4"/>
    </row>
    <row r="24" spans="1:6" ht="24" customHeight="1" x14ac:dyDescent="0.2">
      <c r="A24" s="61"/>
      <c r="B24" s="61"/>
      <c r="C24" s="49"/>
      <c r="D24" s="10">
        <f t="shared" si="2"/>
        <v>21</v>
      </c>
      <c r="E24" s="3" t="s">
        <v>26</v>
      </c>
      <c r="F24" s="4"/>
    </row>
    <row r="25" spans="1:6" ht="24" customHeight="1" x14ac:dyDescent="0.2">
      <c r="A25" s="61"/>
      <c r="B25" s="61"/>
      <c r="C25" s="49"/>
      <c r="D25" s="10">
        <f t="shared" si="2"/>
        <v>22</v>
      </c>
      <c r="E25" s="3" t="s">
        <v>27</v>
      </c>
      <c r="F25" s="4"/>
    </row>
    <row r="26" spans="1:6" ht="24" customHeight="1" x14ac:dyDescent="0.2">
      <c r="A26" s="61">
        <f>A23+1</f>
        <v>9</v>
      </c>
      <c r="B26" s="61" t="s">
        <v>4</v>
      </c>
      <c r="C26" s="49"/>
      <c r="D26" s="10">
        <f t="shared" si="2"/>
        <v>23</v>
      </c>
      <c r="E26" s="3" t="s">
        <v>28</v>
      </c>
      <c r="F26" s="4"/>
    </row>
    <row r="27" spans="1:6" ht="24" customHeight="1" x14ac:dyDescent="0.2">
      <c r="A27" s="61"/>
      <c r="B27" s="61"/>
      <c r="C27" s="49"/>
      <c r="D27" s="10">
        <f t="shared" si="2"/>
        <v>24</v>
      </c>
      <c r="E27" s="3" t="s">
        <v>29</v>
      </c>
      <c r="F27" s="4"/>
    </row>
    <row r="28" spans="1:6" ht="48.5" customHeight="1" x14ac:dyDescent="0.2">
      <c r="A28" s="61">
        <f>A26+1</f>
        <v>10</v>
      </c>
      <c r="B28" s="61" t="s">
        <v>6</v>
      </c>
      <c r="C28" s="49"/>
      <c r="D28" s="10">
        <f t="shared" si="2"/>
        <v>25</v>
      </c>
      <c r="E28" s="3" t="s">
        <v>30</v>
      </c>
      <c r="F28" s="4"/>
    </row>
    <row r="29" spans="1:6" ht="46" customHeight="1" x14ac:dyDescent="0.2">
      <c r="A29" s="61"/>
      <c r="B29" s="61"/>
      <c r="C29" s="49"/>
      <c r="D29" s="10">
        <f t="shared" si="2"/>
        <v>26</v>
      </c>
      <c r="E29" s="3" t="s">
        <v>31</v>
      </c>
      <c r="F29" s="4"/>
    </row>
    <row r="30" spans="1:6" ht="40.5" customHeight="1" x14ac:dyDescent="0.2">
      <c r="A30" s="61"/>
      <c r="B30" s="61"/>
      <c r="C30" s="49"/>
      <c r="D30" s="10">
        <f t="shared" si="2"/>
        <v>27</v>
      </c>
      <c r="E30" s="3" t="s">
        <v>32</v>
      </c>
      <c r="F30" s="4"/>
    </row>
    <row r="31" spans="1:6" ht="24" customHeight="1" x14ac:dyDescent="0.2">
      <c r="A31" s="61"/>
      <c r="B31" s="61"/>
      <c r="C31" s="49"/>
      <c r="D31" s="10">
        <f t="shared" si="2"/>
        <v>28</v>
      </c>
      <c r="E31" s="3" t="s">
        <v>33</v>
      </c>
      <c r="F31" s="4"/>
    </row>
    <row r="32" spans="1:6" ht="24" customHeight="1" x14ac:dyDescent="0.2">
      <c r="A32" s="61">
        <f>A28+1</f>
        <v>11</v>
      </c>
      <c r="B32" s="61" t="s">
        <v>0</v>
      </c>
      <c r="C32" s="49"/>
      <c r="D32" s="10">
        <f t="shared" si="2"/>
        <v>29</v>
      </c>
      <c r="E32" s="3" t="s">
        <v>150</v>
      </c>
      <c r="F32" s="4"/>
    </row>
    <row r="33" spans="1:6" ht="24" customHeight="1" x14ac:dyDescent="0.2">
      <c r="A33" s="61"/>
      <c r="B33" s="61"/>
      <c r="C33" s="49"/>
      <c r="D33" s="10">
        <f t="shared" si="1"/>
        <v>30</v>
      </c>
      <c r="E33" s="3" t="s">
        <v>19</v>
      </c>
      <c r="F33" s="4"/>
    </row>
    <row r="34" spans="1:6" ht="24" customHeight="1" x14ac:dyDescent="0.2">
      <c r="A34" s="61"/>
      <c r="B34" s="61"/>
      <c r="C34" s="49"/>
      <c r="D34" s="10">
        <f t="shared" si="1"/>
        <v>31</v>
      </c>
      <c r="E34" s="3" t="s">
        <v>20</v>
      </c>
      <c r="F34" s="4"/>
    </row>
    <row r="35" spans="1:6" ht="24" customHeight="1" x14ac:dyDescent="0.2">
      <c r="A35" s="61"/>
      <c r="B35" s="61"/>
      <c r="C35" s="49"/>
      <c r="D35" s="10">
        <f t="shared" si="1"/>
        <v>32</v>
      </c>
      <c r="E35" s="3" t="s">
        <v>21</v>
      </c>
      <c r="F35" s="4"/>
    </row>
    <row r="36" spans="1:6" ht="24" customHeight="1" x14ac:dyDescent="0.2">
      <c r="A36" s="23" t="s">
        <v>119</v>
      </c>
      <c r="B36" s="20"/>
      <c r="C36" s="22">
        <f>COUNTIF(C4:C35,"○")</f>
        <v>0</v>
      </c>
      <c r="D36" s="22"/>
      <c r="E36" s="21"/>
      <c r="F36" s="21"/>
    </row>
  </sheetData>
  <mergeCells count="23">
    <mergeCell ref="A32:A35"/>
    <mergeCell ref="A20:A22"/>
    <mergeCell ref="B23:B25"/>
    <mergeCell ref="B26:B27"/>
    <mergeCell ref="B28:B31"/>
    <mergeCell ref="B32:B35"/>
    <mergeCell ref="B20:B22"/>
    <mergeCell ref="A23:A25"/>
    <mergeCell ref="A26:A27"/>
    <mergeCell ref="A28:A31"/>
    <mergeCell ref="A3:B3"/>
    <mergeCell ref="A4:A5"/>
    <mergeCell ref="A6:A10"/>
    <mergeCell ref="A11:A12"/>
    <mergeCell ref="A17:A19"/>
    <mergeCell ref="B13:B14"/>
    <mergeCell ref="B15:B16"/>
    <mergeCell ref="B4:B5"/>
    <mergeCell ref="B6:B10"/>
    <mergeCell ref="B11:B12"/>
    <mergeCell ref="B17:B19"/>
    <mergeCell ref="A13:A14"/>
    <mergeCell ref="A15:A16"/>
  </mergeCells>
  <phoneticPr fontId="2"/>
  <pageMargins left="0.7" right="0.7" top="0.75" bottom="0.75" header="0.3" footer="0.3"/>
  <pageSetup paperSize="9" scale="63"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6"/>
  <sheetViews>
    <sheetView topLeftCell="A17" zoomScaleNormal="100" workbookViewId="0">
      <selection activeCell="C25" sqref="C4:C25"/>
    </sheetView>
  </sheetViews>
  <sheetFormatPr defaultRowHeight="13" x14ac:dyDescent="0.2"/>
  <cols>
    <col min="1" max="1" width="5.6328125" customWidth="1"/>
    <col min="2" max="2" width="22.6328125" customWidth="1"/>
    <col min="3" max="3" width="6.6328125" style="14" customWidth="1"/>
    <col min="4" max="4" width="4.6328125" style="14" customWidth="1"/>
    <col min="5" max="5" width="60.6328125" customWidth="1"/>
    <col min="6" max="6" width="40.6328125" customWidth="1"/>
  </cols>
  <sheetData>
    <row r="2" spans="1:6" ht="17.5" customHeight="1" x14ac:dyDescent="0.2">
      <c r="A2" s="1" t="s">
        <v>38</v>
      </c>
      <c r="B2" s="2"/>
      <c r="C2" s="9"/>
      <c r="D2" s="9"/>
      <c r="E2" s="2"/>
      <c r="F2" s="2"/>
    </row>
    <row r="3" spans="1:6" x14ac:dyDescent="0.2">
      <c r="A3" s="65" t="s">
        <v>9</v>
      </c>
      <c r="B3" s="65"/>
      <c r="C3" s="8" t="s">
        <v>12</v>
      </c>
      <c r="D3" s="7" t="s">
        <v>13</v>
      </c>
      <c r="E3" s="7" t="s">
        <v>10</v>
      </c>
      <c r="F3" s="7" t="s">
        <v>11</v>
      </c>
    </row>
    <row r="4" spans="1:6" ht="24" customHeight="1" x14ac:dyDescent="0.2">
      <c r="A4" s="61">
        <v>1</v>
      </c>
      <c r="B4" s="61" t="s">
        <v>39</v>
      </c>
      <c r="C4" s="50"/>
      <c r="D4" s="16">
        <v>1</v>
      </c>
      <c r="E4" s="3" t="s">
        <v>120</v>
      </c>
      <c r="F4" s="15"/>
    </row>
    <row r="5" spans="1:6" ht="24" customHeight="1" x14ac:dyDescent="0.2">
      <c r="A5" s="61"/>
      <c r="B5" s="61"/>
      <c r="C5" s="50"/>
      <c r="D5" s="16">
        <f>D4+1</f>
        <v>2</v>
      </c>
      <c r="E5" s="3" t="s">
        <v>121</v>
      </c>
      <c r="F5" s="15"/>
    </row>
    <row r="6" spans="1:6" ht="24" customHeight="1" x14ac:dyDescent="0.2">
      <c r="A6" s="61"/>
      <c r="B6" s="61"/>
      <c r="C6" s="50"/>
      <c r="D6" s="16">
        <f>D5+1</f>
        <v>3</v>
      </c>
      <c r="E6" s="3" t="s">
        <v>122</v>
      </c>
      <c r="F6" s="15"/>
    </row>
    <row r="7" spans="1:6" ht="24" customHeight="1" x14ac:dyDescent="0.2">
      <c r="A7" s="61"/>
      <c r="B7" s="61"/>
      <c r="C7" s="50"/>
      <c r="D7" s="16">
        <f t="shared" ref="D7:D25" si="0">D6+1</f>
        <v>4</v>
      </c>
      <c r="E7" s="3" t="s">
        <v>123</v>
      </c>
      <c r="F7" s="15"/>
    </row>
    <row r="8" spans="1:6" ht="24" customHeight="1" x14ac:dyDescent="0.2">
      <c r="A8" s="61"/>
      <c r="B8" s="61"/>
      <c r="C8" s="50"/>
      <c r="D8" s="16">
        <f t="shared" si="0"/>
        <v>5</v>
      </c>
      <c r="E8" s="3" t="s">
        <v>124</v>
      </c>
      <c r="F8" s="15"/>
    </row>
    <row r="9" spans="1:6" ht="24" customHeight="1" x14ac:dyDescent="0.2">
      <c r="A9" s="61"/>
      <c r="B9" s="61"/>
      <c r="C9" s="50"/>
      <c r="D9" s="16">
        <f t="shared" si="0"/>
        <v>6</v>
      </c>
      <c r="E9" s="3" t="s">
        <v>125</v>
      </c>
      <c r="F9" s="15"/>
    </row>
    <row r="10" spans="1:6" ht="24" customHeight="1" x14ac:dyDescent="0.2">
      <c r="A10" s="61"/>
      <c r="B10" s="61"/>
      <c r="C10" s="50"/>
      <c r="D10" s="16">
        <f t="shared" si="0"/>
        <v>7</v>
      </c>
      <c r="E10" s="3" t="s">
        <v>126</v>
      </c>
      <c r="F10" s="15"/>
    </row>
    <row r="11" spans="1:6" ht="24" customHeight="1" x14ac:dyDescent="0.2">
      <c r="A11" s="61">
        <f>A4+1</f>
        <v>2</v>
      </c>
      <c r="B11" s="61" t="s">
        <v>40</v>
      </c>
      <c r="C11" s="50"/>
      <c r="D11" s="16">
        <f t="shared" si="0"/>
        <v>8</v>
      </c>
      <c r="E11" s="3" t="s">
        <v>127</v>
      </c>
      <c r="F11" s="15"/>
    </row>
    <row r="12" spans="1:6" ht="24" customHeight="1" x14ac:dyDescent="0.2">
      <c r="A12" s="61"/>
      <c r="B12" s="61"/>
      <c r="C12" s="50"/>
      <c r="D12" s="16">
        <f t="shared" si="0"/>
        <v>9</v>
      </c>
      <c r="E12" s="3" t="s">
        <v>128</v>
      </c>
      <c r="F12" s="15"/>
    </row>
    <row r="13" spans="1:6" ht="24" customHeight="1" x14ac:dyDescent="0.2">
      <c r="A13" s="61"/>
      <c r="B13" s="61"/>
      <c r="C13" s="50"/>
      <c r="D13" s="16">
        <f t="shared" si="0"/>
        <v>10</v>
      </c>
      <c r="E13" s="3" t="s">
        <v>129</v>
      </c>
      <c r="F13" s="15"/>
    </row>
    <row r="14" spans="1:6" ht="24" customHeight="1" x14ac:dyDescent="0.2">
      <c r="A14" s="61"/>
      <c r="B14" s="61"/>
      <c r="C14" s="50"/>
      <c r="D14" s="16">
        <f t="shared" si="0"/>
        <v>11</v>
      </c>
      <c r="E14" s="3" t="s">
        <v>130</v>
      </c>
      <c r="F14" s="15"/>
    </row>
    <row r="15" spans="1:6" ht="24" customHeight="1" x14ac:dyDescent="0.2">
      <c r="A15" s="61">
        <f>A11+1</f>
        <v>3</v>
      </c>
      <c r="B15" s="61" t="s">
        <v>178</v>
      </c>
      <c r="C15" s="50"/>
      <c r="D15" s="16">
        <f t="shared" si="0"/>
        <v>12</v>
      </c>
      <c r="E15" s="3" t="s">
        <v>131</v>
      </c>
      <c r="F15" s="15"/>
    </row>
    <row r="16" spans="1:6" ht="24" customHeight="1" x14ac:dyDescent="0.2">
      <c r="A16" s="61"/>
      <c r="B16" s="61"/>
      <c r="C16" s="50"/>
      <c r="D16" s="16">
        <f t="shared" si="0"/>
        <v>13</v>
      </c>
      <c r="E16" s="3" t="s">
        <v>132</v>
      </c>
      <c r="F16" s="15"/>
    </row>
    <row r="17" spans="1:6" ht="24" customHeight="1" x14ac:dyDescent="0.2">
      <c r="A17" s="61"/>
      <c r="B17" s="61"/>
      <c r="C17" s="50"/>
      <c r="D17" s="16">
        <f t="shared" si="0"/>
        <v>14</v>
      </c>
      <c r="E17" s="3" t="s">
        <v>133</v>
      </c>
      <c r="F17" s="15"/>
    </row>
    <row r="18" spans="1:6" ht="24" customHeight="1" x14ac:dyDescent="0.2">
      <c r="A18" s="61"/>
      <c r="B18" s="61"/>
      <c r="C18" s="50"/>
      <c r="D18" s="16">
        <f t="shared" si="0"/>
        <v>15</v>
      </c>
      <c r="E18" s="3" t="s">
        <v>43</v>
      </c>
      <c r="F18" s="15"/>
    </row>
    <row r="19" spans="1:6" ht="24" customHeight="1" x14ac:dyDescent="0.2">
      <c r="A19" s="63">
        <f>A15+1</f>
        <v>4</v>
      </c>
      <c r="B19" s="63" t="s">
        <v>41</v>
      </c>
      <c r="C19" s="50"/>
      <c r="D19" s="16">
        <f t="shared" si="0"/>
        <v>16</v>
      </c>
      <c r="E19" s="3" t="s">
        <v>44</v>
      </c>
      <c r="F19" s="15"/>
    </row>
    <row r="20" spans="1:6" ht="24" customHeight="1" x14ac:dyDescent="0.2">
      <c r="A20" s="63"/>
      <c r="B20" s="63"/>
      <c r="C20" s="50"/>
      <c r="D20" s="16">
        <f t="shared" si="0"/>
        <v>17</v>
      </c>
      <c r="E20" s="3" t="s">
        <v>45</v>
      </c>
      <c r="F20" s="15"/>
    </row>
    <row r="21" spans="1:6" ht="24" customHeight="1" x14ac:dyDescent="0.2">
      <c r="A21" s="63"/>
      <c r="B21" s="63"/>
      <c r="C21" s="50"/>
      <c r="D21" s="16">
        <f t="shared" si="0"/>
        <v>18</v>
      </c>
      <c r="E21" s="3" t="s">
        <v>46</v>
      </c>
      <c r="F21" s="15"/>
    </row>
    <row r="22" spans="1:6" ht="24" customHeight="1" x14ac:dyDescent="0.2">
      <c r="A22" s="63"/>
      <c r="B22" s="63"/>
      <c r="C22" s="50"/>
      <c r="D22" s="16">
        <f t="shared" si="0"/>
        <v>19</v>
      </c>
      <c r="E22" s="3" t="s">
        <v>47</v>
      </c>
      <c r="F22" s="15"/>
    </row>
    <row r="23" spans="1:6" ht="38.5" customHeight="1" x14ac:dyDescent="0.2">
      <c r="A23" s="63">
        <f>A19+1</f>
        <v>5</v>
      </c>
      <c r="B23" s="63" t="s">
        <v>42</v>
      </c>
      <c r="C23" s="50"/>
      <c r="D23" s="16">
        <f t="shared" si="0"/>
        <v>20</v>
      </c>
      <c r="E23" s="3" t="s">
        <v>49</v>
      </c>
      <c r="F23" s="15"/>
    </row>
    <row r="24" spans="1:6" ht="24" customHeight="1" x14ac:dyDescent="0.2">
      <c r="A24" s="63"/>
      <c r="B24" s="63"/>
      <c r="C24" s="50"/>
      <c r="D24" s="16">
        <f t="shared" si="0"/>
        <v>21</v>
      </c>
      <c r="E24" s="3" t="s">
        <v>48</v>
      </c>
      <c r="F24" s="15"/>
    </row>
    <row r="25" spans="1:6" ht="24" customHeight="1" x14ac:dyDescent="0.2">
      <c r="A25" s="64"/>
      <c r="B25" s="64"/>
      <c r="C25" s="51"/>
      <c r="D25" s="18">
        <f t="shared" si="0"/>
        <v>22</v>
      </c>
      <c r="E25" s="5" t="s">
        <v>50</v>
      </c>
      <c r="F25" s="17"/>
    </row>
    <row r="26" spans="1:6" ht="24" customHeight="1" x14ac:dyDescent="0.2">
      <c r="A26" s="23" t="s">
        <v>119</v>
      </c>
      <c r="B26" s="20"/>
      <c r="C26" s="22">
        <f>COUNTIF(C4:C25,"○")</f>
        <v>0</v>
      </c>
      <c r="D26" s="22"/>
      <c r="E26" s="21"/>
      <c r="F26" s="21"/>
    </row>
  </sheetData>
  <mergeCells count="11">
    <mergeCell ref="B23:B25"/>
    <mergeCell ref="A3:B3"/>
    <mergeCell ref="A4:A10"/>
    <mergeCell ref="A11:A14"/>
    <mergeCell ref="A15:A18"/>
    <mergeCell ref="A19:A22"/>
    <mergeCell ref="A23:A25"/>
    <mergeCell ref="B4:B10"/>
    <mergeCell ref="B11:B14"/>
    <mergeCell ref="B15:B18"/>
    <mergeCell ref="B19:B22"/>
  </mergeCells>
  <phoneticPr fontId="2"/>
  <pageMargins left="0.7" right="0.7" top="0.75" bottom="0.75" header="0.3" footer="0.3"/>
  <pageSetup paperSize="9" scale="6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topLeftCell="A45" zoomScaleNormal="100" workbookViewId="0">
      <selection activeCell="E60" sqref="E60"/>
    </sheetView>
  </sheetViews>
  <sheetFormatPr defaultRowHeight="13" x14ac:dyDescent="0.2"/>
  <cols>
    <col min="1" max="1" width="5.6328125" customWidth="1"/>
    <col min="2" max="2" width="22.6328125" customWidth="1"/>
    <col min="3" max="3" width="6.6328125" style="14" customWidth="1"/>
    <col min="4" max="4" width="4.6328125" style="14" customWidth="1"/>
    <col min="5" max="5" width="60.6328125" customWidth="1"/>
    <col min="6" max="6" width="40.6328125" customWidth="1"/>
  </cols>
  <sheetData>
    <row r="2" spans="1:6" ht="17.5" customHeight="1" x14ac:dyDescent="0.2">
      <c r="A2" s="1" t="s">
        <v>112</v>
      </c>
      <c r="B2" s="2"/>
      <c r="C2" s="9"/>
      <c r="D2" s="9"/>
      <c r="E2" s="2"/>
      <c r="F2" s="2"/>
    </row>
    <row r="3" spans="1:6" x14ac:dyDescent="0.2">
      <c r="A3" s="65" t="s">
        <v>9</v>
      </c>
      <c r="B3" s="65"/>
      <c r="C3" s="8" t="s">
        <v>12</v>
      </c>
      <c r="D3" s="7" t="s">
        <v>13</v>
      </c>
      <c r="E3" s="7" t="s">
        <v>10</v>
      </c>
      <c r="F3" s="7" t="s">
        <v>11</v>
      </c>
    </row>
    <row r="4" spans="1:6" ht="24" customHeight="1" x14ac:dyDescent="0.2">
      <c r="A4" s="61">
        <v>1</v>
      </c>
      <c r="B4" s="61" t="s">
        <v>51</v>
      </c>
      <c r="C4" s="50"/>
      <c r="D4" s="16">
        <v>1</v>
      </c>
      <c r="E4" s="3" t="s">
        <v>52</v>
      </c>
      <c r="F4" s="15"/>
    </row>
    <row r="5" spans="1:6" ht="24" customHeight="1" x14ac:dyDescent="0.2">
      <c r="A5" s="61"/>
      <c r="B5" s="61"/>
      <c r="C5" s="50"/>
      <c r="D5" s="16">
        <f>D4+1</f>
        <v>2</v>
      </c>
      <c r="E5" s="3" t="s">
        <v>53</v>
      </c>
      <c r="F5" s="15"/>
    </row>
    <row r="6" spans="1:6" ht="24" customHeight="1" x14ac:dyDescent="0.2">
      <c r="A6" s="61"/>
      <c r="B6" s="61"/>
      <c r="C6" s="50"/>
      <c r="D6" s="16">
        <f t="shared" ref="D6:D61" si="0">D5+1</f>
        <v>3</v>
      </c>
      <c r="E6" s="3" t="s">
        <v>54</v>
      </c>
      <c r="F6" s="15"/>
    </row>
    <row r="7" spans="1:6" ht="24" customHeight="1" x14ac:dyDescent="0.2">
      <c r="A7" s="61"/>
      <c r="B7" s="61"/>
      <c r="C7" s="50"/>
      <c r="D7" s="16">
        <f t="shared" si="0"/>
        <v>4</v>
      </c>
      <c r="E7" s="3" t="s">
        <v>55</v>
      </c>
      <c r="F7" s="15"/>
    </row>
    <row r="8" spans="1:6" ht="24" customHeight="1" x14ac:dyDescent="0.2">
      <c r="A8" s="61"/>
      <c r="B8" s="61"/>
      <c r="C8" s="50"/>
      <c r="D8" s="16">
        <f t="shared" si="0"/>
        <v>5</v>
      </c>
      <c r="E8" s="3" t="s">
        <v>56</v>
      </c>
      <c r="F8" s="15"/>
    </row>
    <row r="9" spans="1:6" ht="24" customHeight="1" x14ac:dyDescent="0.2">
      <c r="A9" s="61">
        <f>A4+1</f>
        <v>2</v>
      </c>
      <c r="B9" s="61" t="s">
        <v>183</v>
      </c>
      <c r="C9" s="50"/>
      <c r="D9" s="16">
        <f t="shared" si="0"/>
        <v>6</v>
      </c>
      <c r="E9" s="3" t="s">
        <v>113</v>
      </c>
      <c r="F9" s="15"/>
    </row>
    <row r="10" spans="1:6" ht="24" customHeight="1" x14ac:dyDescent="0.2">
      <c r="A10" s="61"/>
      <c r="B10" s="61"/>
      <c r="C10" s="50"/>
      <c r="D10" s="16">
        <f t="shared" si="0"/>
        <v>7</v>
      </c>
      <c r="E10" s="3" t="s">
        <v>114</v>
      </c>
      <c r="F10" s="15"/>
    </row>
    <row r="11" spans="1:6" ht="24" customHeight="1" x14ac:dyDescent="0.2">
      <c r="A11" s="61"/>
      <c r="B11" s="61"/>
      <c r="C11" s="50"/>
      <c r="D11" s="16">
        <f t="shared" si="0"/>
        <v>8</v>
      </c>
      <c r="E11" s="3" t="s">
        <v>115</v>
      </c>
      <c r="F11" s="15"/>
    </row>
    <row r="12" spans="1:6" ht="24" customHeight="1" x14ac:dyDescent="0.2">
      <c r="A12" s="61"/>
      <c r="B12" s="61"/>
      <c r="C12" s="50"/>
      <c r="D12" s="16">
        <f t="shared" si="0"/>
        <v>9</v>
      </c>
      <c r="E12" s="3" t="s">
        <v>116</v>
      </c>
      <c r="F12" s="15"/>
    </row>
    <row r="13" spans="1:6" ht="24" customHeight="1" x14ac:dyDescent="0.2">
      <c r="A13" s="61"/>
      <c r="B13" s="61"/>
      <c r="C13" s="50"/>
      <c r="D13" s="16">
        <f t="shared" si="0"/>
        <v>10</v>
      </c>
      <c r="E13" s="3" t="s">
        <v>117</v>
      </c>
      <c r="F13" s="15"/>
    </row>
    <row r="14" spans="1:6" ht="24" customHeight="1" x14ac:dyDescent="0.2">
      <c r="A14" s="61"/>
      <c r="B14" s="61"/>
      <c r="C14" s="50"/>
      <c r="D14" s="16">
        <f t="shared" si="0"/>
        <v>11</v>
      </c>
      <c r="E14" s="3" t="s">
        <v>118</v>
      </c>
      <c r="F14" s="15"/>
    </row>
    <row r="15" spans="1:6" ht="24" customHeight="1" x14ac:dyDescent="0.2">
      <c r="A15" s="61">
        <f>A9+1</f>
        <v>3</v>
      </c>
      <c r="B15" s="61" t="s">
        <v>75</v>
      </c>
      <c r="C15" s="50"/>
      <c r="D15" s="16">
        <f t="shared" si="0"/>
        <v>12</v>
      </c>
      <c r="E15" s="3" t="s">
        <v>57</v>
      </c>
      <c r="F15" s="15"/>
    </row>
    <row r="16" spans="1:6" ht="24" customHeight="1" x14ac:dyDescent="0.2">
      <c r="A16" s="61"/>
      <c r="B16" s="61"/>
      <c r="C16" s="50"/>
      <c r="D16" s="16">
        <f t="shared" si="0"/>
        <v>13</v>
      </c>
      <c r="E16" s="3" t="s">
        <v>58</v>
      </c>
      <c r="F16" s="15"/>
    </row>
    <row r="17" spans="1:6" ht="24" customHeight="1" x14ac:dyDescent="0.2">
      <c r="A17" s="61"/>
      <c r="B17" s="61"/>
      <c r="C17" s="50"/>
      <c r="D17" s="16">
        <f t="shared" si="0"/>
        <v>14</v>
      </c>
      <c r="E17" s="3" t="s">
        <v>59</v>
      </c>
      <c r="F17" s="15"/>
    </row>
    <row r="18" spans="1:6" ht="24" customHeight="1" x14ac:dyDescent="0.2">
      <c r="A18" s="61"/>
      <c r="B18" s="61"/>
      <c r="C18" s="50"/>
      <c r="D18" s="16">
        <f t="shared" si="0"/>
        <v>15</v>
      </c>
      <c r="E18" s="3" t="s">
        <v>60</v>
      </c>
      <c r="F18" s="15"/>
    </row>
    <row r="19" spans="1:6" ht="24" customHeight="1" x14ac:dyDescent="0.2">
      <c r="A19" s="61"/>
      <c r="B19" s="61"/>
      <c r="C19" s="50"/>
      <c r="D19" s="16">
        <f t="shared" si="0"/>
        <v>16</v>
      </c>
      <c r="E19" s="3" t="s">
        <v>61</v>
      </c>
      <c r="F19" s="15"/>
    </row>
    <row r="20" spans="1:6" ht="24" customHeight="1" x14ac:dyDescent="0.2">
      <c r="A20" s="61"/>
      <c r="B20" s="61"/>
      <c r="C20" s="50"/>
      <c r="D20" s="16">
        <f t="shared" si="0"/>
        <v>17</v>
      </c>
      <c r="E20" s="3" t="s">
        <v>62</v>
      </c>
      <c r="F20" s="15"/>
    </row>
    <row r="21" spans="1:6" ht="24" customHeight="1" x14ac:dyDescent="0.2">
      <c r="A21" s="61"/>
      <c r="B21" s="61"/>
      <c r="C21" s="50"/>
      <c r="D21" s="16">
        <f t="shared" si="0"/>
        <v>18</v>
      </c>
      <c r="E21" s="3" t="s">
        <v>63</v>
      </c>
      <c r="F21" s="15"/>
    </row>
    <row r="22" spans="1:6" ht="24" customHeight="1" x14ac:dyDescent="0.2">
      <c r="A22" s="61"/>
      <c r="B22" s="61"/>
      <c r="C22" s="50"/>
      <c r="D22" s="16">
        <f t="shared" si="0"/>
        <v>19</v>
      </c>
      <c r="E22" s="3" t="s">
        <v>64</v>
      </c>
      <c r="F22" s="15"/>
    </row>
    <row r="23" spans="1:6" ht="24" customHeight="1" x14ac:dyDescent="0.2">
      <c r="A23" s="61">
        <f>A15+1</f>
        <v>4</v>
      </c>
      <c r="B23" s="61" t="s">
        <v>73</v>
      </c>
      <c r="C23" s="50"/>
      <c r="D23" s="16">
        <f t="shared" si="0"/>
        <v>20</v>
      </c>
      <c r="E23" s="3" t="s">
        <v>65</v>
      </c>
      <c r="F23" s="15"/>
    </row>
    <row r="24" spans="1:6" ht="24" customHeight="1" x14ac:dyDescent="0.2">
      <c r="A24" s="61"/>
      <c r="B24" s="61"/>
      <c r="C24" s="50"/>
      <c r="D24" s="16">
        <f t="shared" si="0"/>
        <v>21</v>
      </c>
      <c r="E24" s="3" t="s">
        <v>66</v>
      </c>
      <c r="F24" s="15"/>
    </row>
    <row r="25" spans="1:6" ht="24" customHeight="1" x14ac:dyDescent="0.2">
      <c r="A25" s="61"/>
      <c r="B25" s="61"/>
      <c r="C25" s="50"/>
      <c r="D25" s="16">
        <f t="shared" si="0"/>
        <v>22</v>
      </c>
      <c r="E25" s="3" t="s">
        <v>67</v>
      </c>
      <c r="F25" s="15"/>
    </row>
    <row r="26" spans="1:6" ht="24" customHeight="1" x14ac:dyDescent="0.2">
      <c r="A26" s="61"/>
      <c r="B26" s="61"/>
      <c r="C26" s="50"/>
      <c r="D26" s="16">
        <f t="shared" si="0"/>
        <v>23</v>
      </c>
      <c r="E26" s="3" t="s">
        <v>68</v>
      </c>
      <c r="F26" s="15"/>
    </row>
    <row r="27" spans="1:6" ht="24" customHeight="1" x14ac:dyDescent="0.2">
      <c r="A27" s="61">
        <f>A23+1</f>
        <v>5</v>
      </c>
      <c r="B27" s="61" t="s">
        <v>74</v>
      </c>
      <c r="C27" s="50"/>
      <c r="D27" s="16">
        <f t="shared" si="0"/>
        <v>24</v>
      </c>
      <c r="E27" s="3" t="s">
        <v>69</v>
      </c>
      <c r="F27" s="15"/>
    </row>
    <row r="28" spans="1:6" ht="24" customHeight="1" x14ac:dyDescent="0.2">
      <c r="A28" s="61"/>
      <c r="B28" s="61"/>
      <c r="C28" s="50"/>
      <c r="D28" s="16">
        <f t="shared" si="0"/>
        <v>25</v>
      </c>
      <c r="E28" s="3" t="s">
        <v>70</v>
      </c>
      <c r="F28" s="15"/>
    </row>
    <row r="29" spans="1:6" ht="24" customHeight="1" x14ac:dyDescent="0.2">
      <c r="A29" s="61"/>
      <c r="B29" s="61"/>
      <c r="C29" s="50"/>
      <c r="D29" s="16">
        <f t="shared" si="0"/>
        <v>26</v>
      </c>
      <c r="E29" s="3" t="s">
        <v>71</v>
      </c>
      <c r="F29" s="15"/>
    </row>
    <row r="30" spans="1:6" ht="24" customHeight="1" x14ac:dyDescent="0.2">
      <c r="A30" s="61"/>
      <c r="B30" s="61"/>
      <c r="C30" s="50"/>
      <c r="D30" s="16">
        <f t="shared" si="0"/>
        <v>27</v>
      </c>
      <c r="E30" s="3" t="s">
        <v>72</v>
      </c>
      <c r="F30" s="15"/>
    </row>
    <row r="31" spans="1:6" ht="24" customHeight="1" x14ac:dyDescent="0.2">
      <c r="A31" s="66">
        <f>A27+1</f>
        <v>6</v>
      </c>
      <c r="B31" s="66" t="s">
        <v>109</v>
      </c>
      <c r="C31" s="50"/>
      <c r="D31" s="16">
        <f t="shared" si="0"/>
        <v>28</v>
      </c>
      <c r="E31" s="3" t="s">
        <v>76</v>
      </c>
      <c r="F31" s="15"/>
    </row>
    <row r="32" spans="1:6" ht="24" customHeight="1" x14ac:dyDescent="0.2">
      <c r="A32" s="66"/>
      <c r="B32" s="66"/>
      <c r="C32" s="50"/>
      <c r="D32" s="16">
        <f t="shared" si="0"/>
        <v>29</v>
      </c>
      <c r="E32" s="3" t="s">
        <v>77</v>
      </c>
      <c r="F32" s="15"/>
    </row>
    <row r="33" spans="1:6" ht="24" customHeight="1" x14ac:dyDescent="0.2">
      <c r="A33" s="66"/>
      <c r="B33" s="66"/>
      <c r="C33" s="50"/>
      <c r="D33" s="16">
        <f t="shared" si="0"/>
        <v>30</v>
      </c>
      <c r="E33" s="3" t="s">
        <v>78</v>
      </c>
      <c r="F33" s="15"/>
    </row>
    <row r="34" spans="1:6" ht="24" customHeight="1" x14ac:dyDescent="0.2">
      <c r="A34" s="66"/>
      <c r="B34" s="66"/>
      <c r="C34" s="50"/>
      <c r="D34" s="16">
        <f t="shared" si="0"/>
        <v>31</v>
      </c>
      <c r="E34" s="3" t="s">
        <v>80</v>
      </c>
      <c r="F34" s="15"/>
    </row>
    <row r="35" spans="1:6" ht="24" customHeight="1" x14ac:dyDescent="0.2">
      <c r="A35" s="66"/>
      <c r="B35" s="66"/>
      <c r="C35" s="50"/>
      <c r="D35" s="16">
        <f t="shared" si="0"/>
        <v>32</v>
      </c>
      <c r="E35" s="3" t="s">
        <v>79</v>
      </c>
      <c r="F35" s="15"/>
    </row>
    <row r="36" spans="1:6" ht="24" customHeight="1" x14ac:dyDescent="0.2">
      <c r="A36" s="66"/>
      <c r="B36" s="66"/>
      <c r="C36" s="50"/>
      <c r="D36" s="16">
        <f t="shared" si="0"/>
        <v>33</v>
      </c>
      <c r="E36" s="3" t="s">
        <v>83</v>
      </c>
      <c r="F36" s="15"/>
    </row>
    <row r="37" spans="1:6" ht="24" customHeight="1" x14ac:dyDescent="0.2">
      <c r="A37" s="66"/>
      <c r="B37" s="66"/>
      <c r="C37" s="50"/>
      <c r="D37" s="16">
        <f t="shared" si="0"/>
        <v>34</v>
      </c>
      <c r="E37" s="3" t="s">
        <v>84</v>
      </c>
      <c r="F37" s="15"/>
    </row>
    <row r="38" spans="1:6" ht="24" customHeight="1" x14ac:dyDescent="0.2">
      <c r="A38" s="66"/>
      <c r="B38" s="66"/>
      <c r="C38" s="50"/>
      <c r="D38" s="16">
        <f t="shared" si="0"/>
        <v>35</v>
      </c>
      <c r="E38" s="3" t="s">
        <v>81</v>
      </c>
      <c r="F38" s="15"/>
    </row>
    <row r="39" spans="1:6" ht="24" customHeight="1" x14ac:dyDescent="0.2">
      <c r="A39" s="66"/>
      <c r="B39" s="66"/>
      <c r="C39" s="50"/>
      <c r="D39" s="16">
        <f t="shared" si="0"/>
        <v>36</v>
      </c>
      <c r="E39" s="3" t="s">
        <v>82</v>
      </c>
      <c r="F39" s="15"/>
    </row>
    <row r="40" spans="1:6" ht="24" customHeight="1" x14ac:dyDescent="0.2">
      <c r="A40" s="66">
        <f>A31+1</f>
        <v>7</v>
      </c>
      <c r="B40" s="66" t="s">
        <v>110</v>
      </c>
      <c r="C40" s="50"/>
      <c r="D40" s="16">
        <f t="shared" si="0"/>
        <v>37</v>
      </c>
      <c r="E40" s="3" t="s">
        <v>85</v>
      </c>
      <c r="F40" s="15"/>
    </row>
    <row r="41" spans="1:6" ht="24" customHeight="1" x14ac:dyDescent="0.2">
      <c r="A41" s="66"/>
      <c r="B41" s="66"/>
      <c r="C41" s="50"/>
      <c r="D41" s="16">
        <f t="shared" si="0"/>
        <v>38</v>
      </c>
      <c r="E41" s="3" t="s">
        <v>86</v>
      </c>
      <c r="F41" s="15"/>
    </row>
    <row r="42" spans="1:6" ht="24" customHeight="1" x14ac:dyDescent="0.2">
      <c r="A42" s="66"/>
      <c r="B42" s="66"/>
      <c r="C42" s="50"/>
      <c r="D42" s="16">
        <f t="shared" si="0"/>
        <v>39</v>
      </c>
      <c r="E42" s="3" t="s">
        <v>87</v>
      </c>
      <c r="F42" s="15"/>
    </row>
    <row r="43" spans="1:6" ht="24" customHeight="1" x14ac:dyDescent="0.2">
      <c r="A43" s="66"/>
      <c r="B43" s="66"/>
      <c r="C43" s="50"/>
      <c r="D43" s="16">
        <f t="shared" si="0"/>
        <v>40</v>
      </c>
      <c r="E43" s="3" t="s">
        <v>88</v>
      </c>
      <c r="F43" s="15"/>
    </row>
    <row r="44" spans="1:6" ht="24" customHeight="1" x14ac:dyDescent="0.2">
      <c r="A44" s="66"/>
      <c r="B44" s="66"/>
      <c r="C44" s="50"/>
      <c r="D44" s="16">
        <f t="shared" si="0"/>
        <v>41</v>
      </c>
      <c r="E44" s="3" t="s">
        <v>89</v>
      </c>
      <c r="F44" s="15"/>
    </row>
    <row r="45" spans="1:6" ht="24" customHeight="1" x14ac:dyDescent="0.2">
      <c r="A45" s="66"/>
      <c r="B45" s="66"/>
      <c r="C45" s="50"/>
      <c r="D45" s="16">
        <f t="shared" si="0"/>
        <v>42</v>
      </c>
      <c r="E45" s="3" t="s">
        <v>90</v>
      </c>
      <c r="F45" s="15"/>
    </row>
    <row r="46" spans="1:6" ht="24" customHeight="1" x14ac:dyDescent="0.2">
      <c r="A46" s="66"/>
      <c r="B46" s="66"/>
      <c r="C46" s="50"/>
      <c r="D46" s="16">
        <f t="shared" si="0"/>
        <v>43</v>
      </c>
      <c r="E46" s="3" t="s">
        <v>91</v>
      </c>
      <c r="F46" s="15"/>
    </row>
    <row r="47" spans="1:6" ht="24" customHeight="1" x14ac:dyDescent="0.2">
      <c r="A47" s="66"/>
      <c r="B47" s="66"/>
      <c r="C47" s="50"/>
      <c r="D47" s="16">
        <f t="shared" si="0"/>
        <v>44</v>
      </c>
      <c r="E47" s="3" t="s">
        <v>92</v>
      </c>
      <c r="F47" s="15"/>
    </row>
    <row r="48" spans="1:6" ht="24" customHeight="1" x14ac:dyDescent="0.2">
      <c r="A48" s="66"/>
      <c r="B48" s="66"/>
      <c r="C48" s="50"/>
      <c r="D48" s="16">
        <f t="shared" si="0"/>
        <v>45</v>
      </c>
      <c r="E48" s="3" t="s">
        <v>93</v>
      </c>
      <c r="F48" s="15"/>
    </row>
    <row r="49" spans="1:6" ht="24" customHeight="1" x14ac:dyDescent="0.2">
      <c r="A49" s="66"/>
      <c r="B49" s="66"/>
      <c r="C49" s="50"/>
      <c r="D49" s="16">
        <f t="shared" si="0"/>
        <v>46</v>
      </c>
      <c r="E49" s="3" t="s">
        <v>94</v>
      </c>
      <c r="F49" s="15"/>
    </row>
    <row r="50" spans="1:6" ht="24" customHeight="1" x14ac:dyDescent="0.2">
      <c r="A50" s="61">
        <f>A40+1</f>
        <v>8</v>
      </c>
      <c r="B50" s="61" t="s">
        <v>104</v>
      </c>
      <c r="C50" s="50"/>
      <c r="D50" s="16">
        <f t="shared" si="0"/>
        <v>47</v>
      </c>
      <c r="E50" s="3" t="s">
        <v>100</v>
      </c>
      <c r="F50" s="15"/>
    </row>
    <row r="51" spans="1:6" ht="24" customHeight="1" x14ac:dyDescent="0.2">
      <c r="A51" s="61"/>
      <c r="B51" s="61"/>
      <c r="C51" s="50"/>
      <c r="D51" s="16">
        <f t="shared" si="0"/>
        <v>48</v>
      </c>
      <c r="E51" s="3" t="s">
        <v>101</v>
      </c>
      <c r="F51" s="15"/>
    </row>
    <row r="52" spans="1:6" ht="24" customHeight="1" x14ac:dyDescent="0.2">
      <c r="A52" s="61"/>
      <c r="B52" s="61"/>
      <c r="C52" s="50"/>
      <c r="D52" s="16">
        <f t="shared" si="0"/>
        <v>49</v>
      </c>
      <c r="E52" s="3" t="s">
        <v>102</v>
      </c>
      <c r="F52" s="15"/>
    </row>
    <row r="53" spans="1:6" ht="24" customHeight="1" x14ac:dyDescent="0.2">
      <c r="A53" s="61"/>
      <c r="B53" s="61"/>
      <c r="C53" s="50"/>
      <c r="D53" s="16">
        <f t="shared" si="0"/>
        <v>50</v>
      </c>
      <c r="E53" s="3" t="s">
        <v>103</v>
      </c>
      <c r="F53" s="15"/>
    </row>
    <row r="54" spans="1:6" ht="24" customHeight="1" x14ac:dyDescent="0.2">
      <c r="A54" s="66">
        <f>A50+1</f>
        <v>9</v>
      </c>
      <c r="B54" s="66" t="s">
        <v>111</v>
      </c>
      <c r="C54" s="50"/>
      <c r="D54" s="16">
        <f t="shared" si="0"/>
        <v>51</v>
      </c>
      <c r="E54" s="3" t="s">
        <v>96</v>
      </c>
      <c r="F54" s="15"/>
    </row>
    <row r="55" spans="1:6" ht="24" customHeight="1" x14ac:dyDescent="0.2">
      <c r="A55" s="66"/>
      <c r="B55" s="66"/>
      <c r="C55" s="50"/>
      <c r="D55" s="16">
        <f t="shared" si="0"/>
        <v>52</v>
      </c>
      <c r="E55" s="3" t="s">
        <v>95</v>
      </c>
      <c r="F55" s="15"/>
    </row>
    <row r="56" spans="1:6" ht="24" customHeight="1" x14ac:dyDescent="0.2">
      <c r="A56" s="66"/>
      <c r="B56" s="66"/>
      <c r="C56" s="50"/>
      <c r="D56" s="16">
        <f t="shared" si="0"/>
        <v>53</v>
      </c>
      <c r="E56" s="3" t="s">
        <v>97</v>
      </c>
      <c r="F56" s="15"/>
    </row>
    <row r="57" spans="1:6" ht="24" customHeight="1" x14ac:dyDescent="0.2">
      <c r="A57" s="66"/>
      <c r="B57" s="66"/>
      <c r="C57" s="50"/>
      <c r="D57" s="16">
        <f t="shared" si="0"/>
        <v>54</v>
      </c>
      <c r="E57" s="3" t="s">
        <v>98</v>
      </c>
      <c r="F57" s="15"/>
    </row>
    <row r="58" spans="1:6" ht="24" customHeight="1" x14ac:dyDescent="0.2">
      <c r="A58" s="66"/>
      <c r="B58" s="66"/>
      <c r="C58" s="50"/>
      <c r="D58" s="16">
        <f t="shared" si="0"/>
        <v>55</v>
      </c>
      <c r="E58" s="3" t="s">
        <v>99</v>
      </c>
      <c r="F58" s="15"/>
    </row>
    <row r="59" spans="1:6" ht="24" customHeight="1" x14ac:dyDescent="0.2">
      <c r="A59" s="61">
        <f>A54+1</f>
        <v>10</v>
      </c>
      <c r="B59" s="61" t="s">
        <v>105</v>
      </c>
      <c r="C59" s="50"/>
      <c r="D59" s="16">
        <f t="shared" si="0"/>
        <v>56</v>
      </c>
      <c r="E59" s="3" t="s">
        <v>106</v>
      </c>
      <c r="F59" s="15"/>
    </row>
    <row r="60" spans="1:6" ht="24" customHeight="1" x14ac:dyDescent="0.2">
      <c r="A60" s="61"/>
      <c r="B60" s="61"/>
      <c r="C60" s="50"/>
      <c r="D60" s="16">
        <f t="shared" si="0"/>
        <v>57</v>
      </c>
      <c r="E60" s="3" t="s">
        <v>107</v>
      </c>
      <c r="F60" s="15"/>
    </row>
    <row r="61" spans="1:6" ht="24" customHeight="1" x14ac:dyDescent="0.2">
      <c r="A61" s="62"/>
      <c r="B61" s="62"/>
      <c r="C61" s="51"/>
      <c r="D61" s="18">
        <f t="shared" si="0"/>
        <v>58</v>
      </c>
      <c r="E61" s="5" t="s">
        <v>108</v>
      </c>
      <c r="F61" s="17"/>
    </row>
    <row r="62" spans="1:6" ht="24" customHeight="1" x14ac:dyDescent="0.2">
      <c r="A62" s="23" t="s">
        <v>119</v>
      </c>
      <c r="B62" s="20"/>
      <c r="C62" s="22">
        <f>COUNTIF(C30:C61,"○")</f>
        <v>0</v>
      </c>
      <c r="D62" s="22"/>
      <c r="E62" s="21"/>
      <c r="F62" s="21"/>
    </row>
  </sheetData>
  <mergeCells count="21">
    <mergeCell ref="A3:B3"/>
    <mergeCell ref="A4:A8"/>
    <mergeCell ref="A15:A22"/>
    <mergeCell ref="A23:A26"/>
    <mergeCell ref="A27:A30"/>
    <mergeCell ref="B4:B8"/>
    <mergeCell ref="B15:B22"/>
    <mergeCell ref="B23:B26"/>
    <mergeCell ref="B27:B30"/>
    <mergeCell ref="A50:A53"/>
    <mergeCell ref="A59:A61"/>
    <mergeCell ref="A9:A14"/>
    <mergeCell ref="B31:B39"/>
    <mergeCell ref="B40:B49"/>
    <mergeCell ref="B54:B58"/>
    <mergeCell ref="A31:A39"/>
    <mergeCell ref="A40:A49"/>
    <mergeCell ref="A54:A58"/>
    <mergeCell ref="B50:B53"/>
    <mergeCell ref="B59:B61"/>
    <mergeCell ref="B9:B14"/>
  </mergeCells>
  <phoneticPr fontId="2"/>
  <pageMargins left="0.7" right="0.7" top="0.75" bottom="0.75" header="0.3" footer="0.3"/>
  <pageSetup paperSize="9" scale="63" orientation="portrait" verticalDpi="0"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K23" sqref="K23:K32"/>
    </sheetView>
  </sheetViews>
  <sheetFormatPr defaultRowHeight="13" x14ac:dyDescent="0.2"/>
  <cols>
    <col min="1" max="1" width="3.453125" customWidth="1"/>
    <col min="2" max="2" width="9.6328125" customWidth="1"/>
    <col min="3" max="3" width="2.90625" customWidth="1"/>
    <col min="4" max="4" width="42.6328125" bestFit="1" customWidth="1"/>
    <col min="5" max="5" width="8.7265625" style="46"/>
    <col min="6" max="6" width="3.26953125" style="46" bestFit="1" customWidth="1"/>
    <col min="7" max="7" width="8.7265625" style="46" customWidth="1"/>
    <col min="8" max="8" width="1.81640625" style="52" customWidth="1"/>
    <col min="10" max="10" width="3.26953125" bestFit="1" customWidth="1"/>
    <col min="11" max="11" width="7.7265625" bestFit="1" customWidth="1"/>
  </cols>
  <sheetData>
    <row r="1" spans="1:11" x14ac:dyDescent="0.2">
      <c r="A1" t="s">
        <v>205</v>
      </c>
    </row>
    <row r="3" spans="1:11" x14ac:dyDescent="0.2">
      <c r="A3" s="68">
        <v>1</v>
      </c>
      <c r="B3" s="72" t="s">
        <v>206</v>
      </c>
      <c r="C3" s="45">
        <v>1</v>
      </c>
      <c r="D3" s="45" t="s">
        <v>139</v>
      </c>
      <c r="E3" s="47">
        <v>2</v>
      </c>
      <c r="F3" s="47">
        <v>2</v>
      </c>
      <c r="G3" s="48">
        <f>E3/F3</f>
        <v>1</v>
      </c>
      <c r="H3" s="53"/>
      <c r="I3" s="76">
        <f>SUM(E3:E13)</f>
        <v>4</v>
      </c>
      <c r="J3" s="76">
        <f>SUM(F3:F13)</f>
        <v>32</v>
      </c>
      <c r="K3" s="67">
        <f>I3/J3</f>
        <v>0.125</v>
      </c>
    </row>
    <row r="4" spans="1:11" x14ac:dyDescent="0.2">
      <c r="A4" s="68"/>
      <c r="B4" s="72"/>
      <c r="C4" s="45">
        <v>2</v>
      </c>
      <c r="D4" s="45" t="s">
        <v>140</v>
      </c>
      <c r="E4" s="47">
        <f>COUNTIF(組織統治!C6:C10,"○")</f>
        <v>0</v>
      </c>
      <c r="F4" s="47">
        <v>5</v>
      </c>
      <c r="G4" s="48">
        <f t="shared" ref="G4:G13" si="0">E4/F4</f>
        <v>0</v>
      </c>
      <c r="H4" s="53"/>
      <c r="I4" s="76"/>
      <c r="J4" s="76"/>
      <c r="K4" s="67"/>
    </row>
    <row r="5" spans="1:11" x14ac:dyDescent="0.2">
      <c r="A5" s="68"/>
      <c r="B5" s="72"/>
      <c r="C5" s="45">
        <v>3</v>
      </c>
      <c r="D5" s="45" t="s">
        <v>147</v>
      </c>
      <c r="E5" s="47">
        <f>COUNTIF(組織統治!C11:C12,"○")</f>
        <v>0</v>
      </c>
      <c r="F5" s="47">
        <v>2</v>
      </c>
      <c r="G5" s="48">
        <f t="shared" si="0"/>
        <v>0</v>
      </c>
      <c r="H5" s="53"/>
      <c r="I5" s="76"/>
      <c r="J5" s="76"/>
      <c r="K5" s="67"/>
    </row>
    <row r="6" spans="1:11" x14ac:dyDescent="0.2">
      <c r="A6" s="68"/>
      <c r="B6" s="72"/>
      <c r="C6" s="45">
        <v>4</v>
      </c>
      <c r="D6" s="45" t="s">
        <v>191</v>
      </c>
      <c r="E6" s="47">
        <f>COUNTIF(組織統治!C13:C14,"○")</f>
        <v>0</v>
      </c>
      <c r="F6" s="47">
        <v>2</v>
      </c>
      <c r="G6" s="48">
        <f t="shared" si="0"/>
        <v>0</v>
      </c>
      <c r="H6" s="53"/>
      <c r="I6" s="76"/>
      <c r="J6" s="76"/>
      <c r="K6" s="67"/>
    </row>
    <row r="7" spans="1:11" x14ac:dyDescent="0.2">
      <c r="A7" s="68"/>
      <c r="B7" s="72"/>
      <c r="C7" s="45">
        <v>5</v>
      </c>
      <c r="D7" s="45" t="s">
        <v>192</v>
      </c>
      <c r="E7" s="47">
        <v>2</v>
      </c>
      <c r="F7" s="47">
        <v>2</v>
      </c>
      <c r="G7" s="48">
        <f t="shared" si="0"/>
        <v>1</v>
      </c>
      <c r="H7" s="53"/>
      <c r="I7" s="76"/>
      <c r="J7" s="76"/>
      <c r="K7" s="67"/>
    </row>
    <row r="8" spans="1:11" x14ac:dyDescent="0.2">
      <c r="A8" s="68"/>
      <c r="B8" s="72"/>
      <c r="C8" s="45">
        <v>6</v>
      </c>
      <c r="D8" s="45" t="s">
        <v>193</v>
      </c>
      <c r="E8" s="47">
        <f>COUNTIF(組織統治!C17:C19,"○")</f>
        <v>0</v>
      </c>
      <c r="F8" s="47">
        <v>3</v>
      </c>
      <c r="G8" s="48">
        <f t="shared" si="0"/>
        <v>0</v>
      </c>
      <c r="H8" s="53"/>
      <c r="I8" s="76"/>
      <c r="J8" s="76"/>
      <c r="K8" s="67"/>
    </row>
    <row r="9" spans="1:11" x14ac:dyDescent="0.2">
      <c r="A9" s="68"/>
      <c r="B9" s="72"/>
      <c r="C9" s="45">
        <v>7</v>
      </c>
      <c r="D9" s="45" t="s">
        <v>194</v>
      </c>
      <c r="E9" s="47">
        <f>COUNTIF(組織統治!C20:C22,"○")</f>
        <v>0</v>
      </c>
      <c r="F9" s="47">
        <v>3</v>
      </c>
      <c r="G9" s="48">
        <f t="shared" si="0"/>
        <v>0</v>
      </c>
      <c r="H9" s="53"/>
      <c r="I9" s="76"/>
      <c r="J9" s="76"/>
      <c r="K9" s="67"/>
    </row>
    <row r="10" spans="1:11" x14ac:dyDescent="0.2">
      <c r="A10" s="68"/>
      <c r="B10" s="72"/>
      <c r="C10" s="45">
        <v>8</v>
      </c>
      <c r="D10" s="45" t="s">
        <v>195</v>
      </c>
      <c r="E10" s="47">
        <f>COUNTIF(組織統治!C23:C25,"○")</f>
        <v>0</v>
      </c>
      <c r="F10" s="47">
        <v>3</v>
      </c>
      <c r="G10" s="48">
        <f t="shared" si="0"/>
        <v>0</v>
      </c>
      <c r="H10" s="53"/>
      <c r="I10" s="76"/>
      <c r="J10" s="76"/>
      <c r="K10" s="67"/>
    </row>
    <row r="11" spans="1:11" x14ac:dyDescent="0.2">
      <c r="A11" s="68"/>
      <c r="B11" s="72"/>
      <c r="C11" s="45">
        <v>9</v>
      </c>
      <c r="D11" s="45" t="s">
        <v>196</v>
      </c>
      <c r="E11" s="47">
        <f>COUNTIF(組織統治!C26:C27,"○")</f>
        <v>0</v>
      </c>
      <c r="F11" s="47">
        <v>2</v>
      </c>
      <c r="G11" s="48">
        <f t="shared" si="0"/>
        <v>0</v>
      </c>
      <c r="H11" s="53"/>
      <c r="I11" s="76"/>
      <c r="J11" s="76"/>
      <c r="K11" s="67"/>
    </row>
    <row r="12" spans="1:11" x14ac:dyDescent="0.2">
      <c r="A12" s="68"/>
      <c r="B12" s="72"/>
      <c r="C12" s="45">
        <v>10</v>
      </c>
      <c r="D12" s="45" t="s">
        <v>197</v>
      </c>
      <c r="E12" s="47">
        <f>COUNTIF(組織統治!C28:C31,"○")</f>
        <v>0</v>
      </c>
      <c r="F12" s="47">
        <v>4</v>
      </c>
      <c r="G12" s="48">
        <f t="shared" si="0"/>
        <v>0</v>
      </c>
      <c r="H12" s="53"/>
      <c r="I12" s="76"/>
      <c r="J12" s="76"/>
      <c r="K12" s="67"/>
    </row>
    <row r="13" spans="1:11" x14ac:dyDescent="0.2">
      <c r="A13" s="68"/>
      <c r="B13" s="72"/>
      <c r="C13" s="45">
        <v>11</v>
      </c>
      <c r="D13" s="45" t="s">
        <v>198</v>
      </c>
      <c r="E13" s="47">
        <f>COUNTIF(組織統治!C32:C35,"○")</f>
        <v>0</v>
      </c>
      <c r="F13" s="47">
        <v>4</v>
      </c>
      <c r="G13" s="48">
        <f t="shared" si="0"/>
        <v>0</v>
      </c>
      <c r="H13" s="53"/>
      <c r="I13" s="76"/>
      <c r="J13" s="76"/>
      <c r="K13" s="67"/>
    </row>
    <row r="16" spans="1:11" x14ac:dyDescent="0.2">
      <c r="A16" s="69">
        <v>2</v>
      </c>
      <c r="B16" s="73" t="s">
        <v>207</v>
      </c>
      <c r="C16" s="45">
        <v>1</v>
      </c>
      <c r="D16" s="45" t="s">
        <v>186</v>
      </c>
      <c r="E16" s="47">
        <f>COUNTIF(財務会計!C4:C10,"○")</f>
        <v>0</v>
      </c>
      <c r="F16" s="47">
        <v>7</v>
      </c>
      <c r="G16" s="48">
        <f t="shared" ref="G16:G20" si="1">E16/F16</f>
        <v>0</v>
      </c>
      <c r="H16" s="53"/>
      <c r="I16" s="76">
        <f>SUM(E16:E20)</f>
        <v>0</v>
      </c>
      <c r="J16" s="76">
        <f>SUM(F16:F20)</f>
        <v>22</v>
      </c>
      <c r="K16" s="67">
        <f>I16/J16</f>
        <v>0</v>
      </c>
    </row>
    <row r="17" spans="1:11" x14ac:dyDescent="0.2">
      <c r="A17" s="70"/>
      <c r="B17" s="74"/>
      <c r="C17" s="45">
        <f>C16+1</f>
        <v>2</v>
      </c>
      <c r="D17" s="45" t="s">
        <v>187</v>
      </c>
      <c r="E17" s="47">
        <f>COUNTIF(財務会計!C11:C14,"○")</f>
        <v>0</v>
      </c>
      <c r="F17" s="47">
        <v>4</v>
      </c>
      <c r="G17" s="48">
        <f t="shared" si="1"/>
        <v>0</v>
      </c>
      <c r="H17" s="53"/>
      <c r="I17" s="76"/>
      <c r="J17" s="76"/>
      <c r="K17" s="67"/>
    </row>
    <row r="18" spans="1:11" x14ac:dyDescent="0.2">
      <c r="A18" s="70"/>
      <c r="B18" s="74"/>
      <c r="C18" s="45">
        <f>C17+1</f>
        <v>3</v>
      </c>
      <c r="D18" s="45" t="s">
        <v>188</v>
      </c>
      <c r="E18" s="47">
        <f>COUNTIF(財務会計!C15:C18,"○")</f>
        <v>0</v>
      </c>
      <c r="F18" s="47">
        <v>4</v>
      </c>
      <c r="G18" s="48">
        <f t="shared" si="1"/>
        <v>0</v>
      </c>
      <c r="H18" s="53"/>
      <c r="I18" s="76"/>
      <c r="J18" s="76"/>
      <c r="K18" s="67"/>
    </row>
    <row r="19" spans="1:11" x14ac:dyDescent="0.2">
      <c r="A19" s="70"/>
      <c r="B19" s="74"/>
      <c r="C19" s="45">
        <f>C18+1</f>
        <v>4</v>
      </c>
      <c r="D19" s="45" t="s">
        <v>189</v>
      </c>
      <c r="E19" s="47">
        <f>COUNTIF(財務会計!C19:C22,"○")</f>
        <v>0</v>
      </c>
      <c r="F19" s="47">
        <v>4</v>
      </c>
      <c r="G19" s="48">
        <f t="shared" si="1"/>
        <v>0</v>
      </c>
      <c r="H19" s="53"/>
      <c r="I19" s="76"/>
      <c r="J19" s="76"/>
      <c r="K19" s="67"/>
    </row>
    <row r="20" spans="1:11" x14ac:dyDescent="0.2">
      <c r="A20" s="71"/>
      <c r="B20" s="75"/>
      <c r="C20" s="45">
        <f>C19+1</f>
        <v>5</v>
      </c>
      <c r="D20" s="45" t="s">
        <v>190</v>
      </c>
      <c r="E20" s="47">
        <f>COUNTIF(財務会計!C23:C25,"○")</f>
        <v>0</v>
      </c>
      <c r="F20" s="47">
        <v>3</v>
      </c>
      <c r="G20" s="48">
        <f t="shared" si="1"/>
        <v>0</v>
      </c>
      <c r="H20" s="53"/>
      <c r="I20" s="76"/>
      <c r="J20" s="76"/>
      <c r="K20" s="67"/>
    </row>
    <row r="23" spans="1:11" x14ac:dyDescent="0.2">
      <c r="A23" s="68">
        <v>3</v>
      </c>
      <c r="B23" s="72" t="s">
        <v>208</v>
      </c>
      <c r="C23" s="45">
        <v>1</v>
      </c>
      <c r="D23" s="45" t="s">
        <v>199</v>
      </c>
      <c r="E23" s="47">
        <f>COUNTIF(戦略評価助成!C4:C8,"○")</f>
        <v>0</v>
      </c>
      <c r="F23" s="47">
        <v>5</v>
      </c>
      <c r="G23" s="48">
        <f t="shared" ref="G23:G32" si="2">E23/F23</f>
        <v>0</v>
      </c>
      <c r="H23" s="53"/>
      <c r="I23" s="76">
        <f>SUM(E23:E32)</f>
        <v>0</v>
      </c>
      <c r="J23" s="76">
        <f>SUM(F23:F32)</f>
        <v>58</v>
      </c>
      <c r="K23" s="67">
        <f>I23/J23</f>
        <v>0</v>
      </c>
    </row>
    <row r="24" spans="1:11" x14ac:dyDescent="0.2">
      <c r="A24" s="68"/>
      <c r="B24" s="72"/>
      <c r="C24" s="45">
        <v>2</v>
      </c>
      <c r="D24" s="45" t="s">
        <v>183</v>
      </c>
      <c r="E24" s="47">
        <f>COUNTIF(戦略評価助成!C9:C14,"○")</f>
        <v>0</v>
      </c>
      <c r="F24" s="47">
        <v>6</v>
      </c>
      <c r="G24" s="48">
        <f t="shared" si="2"/>
        <v>0</v>
      </c>
      <c r="H24" s="53"/>
      <c r="I24" s="76"/>
      <c r="J24" s="76"/>
      <c r="K24" s="67"/>
    </row>
    <row r="25" spans="1:11" x14ac:dyDescent="0.2">
      <c r="A25" s="68"/>
      <c r="B25" s="72"/>
      <c r="C25" s="45">
        <v>3</v>
      </c>
      <c r="D25" s="45" t="s">
        <v>200</v>
      </c>
      <c r="E25" s="47">
        <f>COUNTIF(戦略評価助成!C15:C22,"○")</f>
        <v>0</v>
      </c>
      <c r="F25" s="47">
        <v>8</v>
      </c>
      <c r="G25" s="48">
        <f t="shared" si="2"/>
        <v>0</v>
      </c>
      <c r="H25" s="53"/>
      <c r="I25" s="76"/>
      <c r="J25" s="76"/>
      <c r="K25" s="67"/>
    </row>
    <row r="26" spans="1:11" x14ac:dyDescent="0.2">
      <c r="A26" s="68"/>
      <c r="B26" s="72"/>
      <c r="C26" s="45">
        <v>4</v>
      </c>
      <c r="D26" s="45" t="s">
        <v>201</v>
      </c>
      <c r="E26" s="47">
        <f>COUNTIF(戦略評価助成!C23:C26,"○")</f>
        <v>0</v>
      </c>
      <c r="F26" s="47">
        <v>4</v>
      </c>
      <c r="G26" s="48">
        <f t="shared" si="2"/>
        <v>0</v>
      </c>
      <c r="H26" s="53"/>
      <c r="I26" s="76"/>
      <c r="J26" s="76"/>
      <c r="K26" s="67"/>
    </row>
    <row r="27" spans="1:11" x14ac:dyDescent="0.2">
      <c r="A27" s="68"/>
      <c r="B27" s="72"/>
      <c r="C27" s="45">
        <v>5</v>
      </c>
      <c r="D27" s="45" t="s">
        <v>202</v>
      </c>
      <c r="E27" s="47">
        <f>COUNTIF(戦略評価助成!C27:C30,"○")</f>
        <v>0</v>
      </c>
      <c r="F27" s="47">
        <v>4</v>
      </c>
      <c r="G27" s="48">
        <f t="shared" si="2"/>
        <v>0</v>
      </c>
      <c r="H27" s="53"/>
      <c r="I27" s="76"/>
      <c r="J27" s="76"/>
      <c r="K27" s="67"/>
    </row>
    <row r="28" spans="1:11" x14ac:dyDescent="0.2">
      <c r="A28" s="68"/>
      <c r="B28" s="72"/>
      <c r="C28" s="45">
        <v>6</v>
      </c>
      <c r="D28" s="45" t="s">
        <v>109</v>
      </c>
      <c r="E28" s="47">
        <f>COUNTIF(戦略評価助成!C31:C39,"○")</f>
        <v>0</v>
      </c>
      <c r="F28" s="47">
        <v>9</v>
      </c>
      <c r="G28" s="48">
        <f t="shared" si="2"/>
        <v>0</v>
      </c>
      <c r="H28" s="53"/>
      <c r="I28" s="76"/>
      <c r="J28" s="76"/>
      <c r="K28" s="67"/>
    </row>
    <row r="29" spans="1:11" x14ac:dyDescent="0.2">
      <c r="A29" s="68"/>
      <c r="B29" s="72"/>
      <c r="C29" s="45">
        <v>7</v>
      </c>
      <c r="D29" s="45" t="s">
        <v>110</v>
      </c>
      <c r="E29" s="47">
        <f>COUNTIF(戦略評価助成!C40:C49,"○")</f>
        <v>0</v>
      </c>
      <c r="F29" s="47">
        <v>10</v>
      </c>
      <c r="G29" s="48">
        <f t="shared" si="2"/>
        <v>0</v>
      </c>
      <c r="H29" s="53"/>
      <c r="I29" s="76"/>
      <c r="J29" s="76"/>
      <c r="K29" s="67"/>
    </row>
    <row r="30" spans="1:11" x14ac:dyDescent="0.2">
      <c r="A30" s="68"/>
      <c r="B30" s="72"/>
      <c r="C30" s="45">
        <v>8</v>
      </c>
      <c r="D30" s="45" t="s">
        <v>203</v>
      </c>
      <c r="E30" s="47">
        <f>COUNTIF(戦略評価助成!C50:C53,"○")</f>
        <v>0</v>
      </c>
      <c r="F30" s="47">
        <v>4</v>
      </c>
      <c r="G30" s="48">
        <f t="shared" si="2"/>
        <v>0</v>
      </c>
      <c r="H30" s="53"/>
      <c r="I30" s="76"/>
      <c r="J30" s="76"/>
      <c r="K30" s="67"/>
    </row>
    <row r="31" spans="1:11" x14ac:dyDescent="0.2">
      <c r="A31" s="68"/>
      <c r="B31" s="72"/>
      <c r="C31" s="45">
        <v>9</v>
      </c>
      <c r="D31" s="45" t="s">
        <v>111</v>
      </c>
      <c r="E31" s="47">
        <f>COUNTIF(戦略評価助成!C54:C58,"○")</f>
        <v>0</v>
      </c>
      <c r="F31" s="47">
        <v>5</v>
      </c>
      <c r="G31" s="48">
        <f t="shared" si="2"/>
        <v>0</v>
      </c>
      <c r="H31" s="53"/>
      <c r="I31" s="76"/>
      <c r="J31" s="76"/>
      <c r="K31" s="67"/>
    </row>
    <row r="32" spans="1:11" x14ac:dyDescent="0.2">
      <c r="A32" s="68"/>
      <c r="B32" s="72"/>
      <c r="C32" s="45">
        <v>10</v>
      </c>
      <c r="D32" s="45" t="s">
        <v>204</v>
      </c>
      <c r="E32" s="47">
        <f>COUNTIF(戦略評価助成!C59:C61,"○")</f>
        <v>0</v>
      </c>
      <c r="F32" s="47">
        <v>3</v>
      </c>
      <c r="G32" s="48">
        <f t="shared" si="2"/>
        <v>0</v>
      </c>
      <c r="H32" s="53"/>
      <c r="I32" s="76"/>
      <c r="J32" s="76"/>
      <c r="K32" s="67"/>
    </row>
  </sheetData>
  <mergeCells count="15">
    <mergeCell ref="K3:K13"/>
    <mergeCell ref="K16:K20"/>
    <mergeCell ref="K23:K32"/>
    <mergeCell ref="A3:A13"/>
    <mergeCell ref="A16:A20"/>
    <mergeCell ref="A23:A32"/>
    <mergeCell ref="B3:B13"/>
    <mergeCell ref="B16:B20"/>
    <mergeCell ref="B23:B32"/>
    <mergeCell ref="I16:I20"/>
    <mergeCell ref="I3:I13"/>
    <mergeCell ref="I23:I32"/>
    <mergeCell ref="J3:J13"/>
    <mergeCell ref="J16:J20"/>
    <mergeCell ref="J23:J32"/>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ガイドライン表紙</vt:lpstr>
      <vt:lpstr>ガイドライン策定にあたって</vt:lpstr>
      <vt:lpstr>組織統治</vt:lpstr>
      <vt:lpstr>財務会計</vt:lpstr>
      <vt:lpstr>戦略評価助成</vt:lpstr>
      <vt:lpstr>結果</vt:lpstr>
      <vt:lpstr>組織統治!_ftn1</vt:lpstr>
      <vt:lpstr>組織統治!_ftn2</vt:lpstr>
      <vt:lpstr>組織統治!_ftn3</vt:lpstr>
      <vt:lpstr>組織統治!_ftn4</vt:lpstr>
      <vt:lpstr>組織統治!_ftn5</vt:lpstr>
      <vt:lpstr>組織統治!_ftn6</vt:lpstr>
      <vt:lpstr>組織統治!_ftnref3</vt:lpstr>
      <vt:lpstr>ガイドライン策定にあたって!Print_Area</vt:lpstr>
      <vt:lpstr>ガイドライン表紙!Print_Area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石原達也</dc:creator>
  <cp:lastModifiedBy>石原達也</cp:lastModifiedBy>
  <cp:lastPrinted>2016-09-12T09:14:17Z</cp:lastPrinted>
  <dcterms:created xsi:type="dcterms:W3CDTF">2016-09-12T06:10:53Z</dcterms:created>
  <dcterms:modified xsi:type="dcterms:W3CDTF">2017-01-26T21:33:38Z</dcterms:modified>
</cp:coreProperties>
</file>